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 refMode="R1C1"/>
</workbook>
</file>

<file path=xl/sharedStrings.xml><?xml version="1.0" encoding="utf-8"?>
<sst xmlns="http://schemas.openxmlformats.org/spreadsheetml/2006/main" count="563" uniqueCount="245">
  <si>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</si>
  <si>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</si>
  <si>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</si>
  <si>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</si>
  <si>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</si>
  <si>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</si>
  <si>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</si>
  <si>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</si>
  <si>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</si>
  <si>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</si>
  <si>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</si>
  <si>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</si>
  <si>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</si>
  <si>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</si>
  <si>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</si>
  <si>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</si>
  <si>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</si>
  <si>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</si>
  <si>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</si>
  <si>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</si>
  <si>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</si>
  <si>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</si>
  <si>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</si>
  <si>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</si>
  <si>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</si>
  <si>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</si>
  <si>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</si>
  <si>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</si>
  <si>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</si>
  <si>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</si>
  <si>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</si>
  <si>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</si>
  <si>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</si>
  <si>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</si>
  <si>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</si>
  <si>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</si>
  <si>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</si>
  <si>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</si>
  <si>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</si>
  <si>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</si>
  <si>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</si>
  <si>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</si>
  <si>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</si>
  <si>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</si>
  <si>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</si>
  <si>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</si>
  <si>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нежилое помещение на втором этаже здания по ул. Торнева, 5а, кадастровый номер 10:01:0140172:1834</t>
  </si>
  <si>
    <t>жилой дом блокированной застройки по ул. Щорса, в районе д. №28, кадастровый номер участка 10:01:0200139:229</t>
  </si>
  <si>
    <t>дополнительная мощность на нежилое здание по ул. Пробной 15. Ранее присоединенная 30 кВт</t>
  </si>
  <si>
    <t xml:space="preserve">дополнительная мощность на индивидуальный жилой дом по ул.Малой, д.14, кадастровый номер участка10:01:0050148:3, </t>
  </si>
  <si>
    <t>дополнительная мощность на нежилое помещение по ул. Ф. Энгельса, 13.  Общая мощность на помещение  15 кВт</t>
  </si>
  <si>
    <r>
      <t>дополнительная мощность на 2-х квартирный жилой дом по 5-му Гвардейскому пер, д.3, кадастровый номер участка 10:01:0170120:3.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Общая мощность на дом  15 кВт</t>
    </r>
  </si>
  <si>
    <t>рекламная конструкция- светодиодный LED экран в районе ул. Кирова, 19А.</t>
  </si>
  <si>
    <t>Доп. Мощность на индивидуальный жилой дом по ул. Онежской флотилии, д. 5, кадастровый номер участка 10:01:0150104:8</t>
  </si>
  <si>
    <t>дополнительная мощность на торговый павильон по пер. Ругозерскому, у здания универсама по ул. Зеленой, 9, кадастровый номер участка 10:01:100109:000</t>
  </si>
  <si>
    <t>блок 1 в блокированном жилом доме по ул. Мончегорской, 37А, кадастровый номер участка 10:01:0140138:71. Общая мощность на дом 20 кВт</t>
  </si>
  <si>
    <t>блок 2 в блокированном жилом доме по ул. Мончегорской, 37Б, кадастровый номер участка 10:01:0140138:69. Общая мощность на дом 20 кВт</t>
  </si>
  <si>
    <t>индивидуальный жилой дом в районе ул. Борнаволокской, за д. №14, кадастровый номер участка 10:01:0050168:136</t>
  </si>
  <si>
    <t>дополнительная мощность на магазин в нежилом помещении (77,6 кв.м) по пр. Октябрьскому, 27</t>
  </si>
  <si>
    <t>Павильон для обслуживания теплового оборудования в районе дома № 14 по ул. Судостроительной</t>
  </si>
  <si>
    <t>дополнительная мощность на жилой блок жилого дома по ул. Пионерской, 4Г, кадастровый номер участка 10:01:0110108:411. Общая мощность 20 кВт.</t>
  </si>
  <si>
    <t>дополнительная мощность на жилой блок жилого дома по ул. Пионерской, 4Г, кадастровый номер участка 10:01:0110108:413. Общая мощность 15 кВт.</t>
  </si>
  <si>
    <t xml:space="preserve">дополнительная мощность на индивидуальный жилой дом по ул. Мира, 43.  Общая мощность 15 кВт </t>
  </si>
  <si>
    <t>дополинетельная мощность на жилой блок жилого дома блокированной застройки по ул. Пионерской, 4В, кадастровый номер участка 10:01:011018:414. Ранее присоединено 8,75 кВт. Общая мощность 15 кВт</t>
  </si>
  <si>
    <t>индивидуальный жилой дом по ул. Скалистой, 32, кадастровый номер участка 10:01:0050116:12</t>
  </si>
  <si>
    <t>дополнительная мощность на многоэтажный жилой дом со строенными нежилыми помещениями на пересечении ул. Ровио и Генерала Фролова, кадастровый номер участка 10:01:0140167:52. Ранее выданные ТУ-76-В от 26.12.2013г. на 250 кВт, ТУ-64-В от 15.11.2017 на 130 кВт.</t>
  </si>
  <si>
    <t>промышленное здание по ул. Гвардейской, 64, кадастровый номер участка 10:01:0170123:20.</t>
  </si>
  <si>
    <t>Доп. мощность на здание магазина по ул. Чапаева, 39/33 ()по Ватутина</t>
  </si>
  <si>
    <t>наружное освещение автомобильной дороги "Кола, км 423 - Петрозаводск" в районе дома № 5 по Пряжинскому шоссе</t>
  </si>
  <si>
    <t>индивидуальный жилой дом в районе ул. Тенистой, кадастровый номер участка 10:01:0160105:1</t>
  </si>
  <si>
    <t>объект торговли на земельном участке по ул. Ключевой, 51, кадастровый номер 10:01:0170109:17.</t>
  </si>
  <si>
    <t>дополнительная мощность на квартиру в двухквартирном жилом доме по ул. Перевалочной, 12, кадастровый номер участка 10:01:110126:001. Общая максимальная мощность на дом 40 кВт, на квартиру 25 кВт.</t>
  </si>
  <si>
    <t>временное электроснабжение нестационарного торгового объекта в районе жилого дома № 7 по ул. Боровой</t>
  </si>
  <si>
    <t>дополнительная мощность на нежилое помещение на первом этаже (площадь 117,1 кв.м) по пр. Ленина, 38. Ранее выданы ТУ-1010-Н от 09.09.2002г.</t>
  </si>
  <si>
    <t>доп. Мощность на индивидуальный жилой дом по ул. Котовского, 40, кадастровый номер участка 10:01:0140159:232</t>
  </si>
  <si>
    <t xml:space="preserve">дополнительная мощность на индивидуальный жилой дом в пос. Шуя, Прионежского района, ул. Совхозная, д. 13, кадастровый номер участка 10:20:0010118:57. </t>
  </si>
  <si>
    <t>индивидуальный жилой дом по ул. Паустовского, кадастровый номер участка 10:01:120119:050</t>
  </si>
  <si>
    <t>15 раб. дней</t>
  </si>
  <si>
    <t>дополнительная мощность на 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Ранее выданы ТУ-3-В от 27.01.2017г. На 100 кВт. Постоянные ТУ-76-В от 13.03.2014</t>
  </si>
  <si>
    <t>доп. Мощность на 1/2 жилого дома по ул. Федосовой, 8, кадастровый номер участка 10:01:0010111:2. Общая мощность на дом 23 кВт.</t>
  </si>
  <si>
    <t>здание производственного цеха в районе Южного проезда, кадастровый номер участка 10:01:0170128:194</t>
  </si>
  <si>
    <t>дополнительная мощность на многоквартирный жилой дом по ул. Анохина, 12 в связи с установкой электроплит</t>
  </si>
  <si>
    <t>временное электроснабжение на период строительства многоквартирного жилого дома со встроенно-пристроенными в нижних этажах объектами бытового, торгового и иного общественного назначения по ул. Коммунальной, кадастровый номер участка 10:01:0010153:11. Постоянные ТУ-315-Н от 28.01.2018</t>
  </si>
  <si>
    <t xml:space="preserve">дополнительная мощность на индивидуальный жилой дом по пер. Сенному, 6, кадастровый номер участка 10:01:0050121:7.  Общая мощность 15 кВт </t>
  </si>
  <si>
    <t xml:space="preserve">дополнительная мощность на индивидуальный жилой дом по ул. Спортивной, 20. Общая мощность 8 кВт </t>
  </si>
  <si>
    <t>временное электроснабжение нестационарного торгового объекта в районе жилого дома по Лососинскому шоссе, 25.</t>
  </si>
  <si>
    <t>временное электроснабжение нестационарного торгового объекта в районе дома № 2 по ул. Чапаева</t>
  </si>
  <si>
    <t>временное электроснабжение нестационарного торгового объекта в районе дома №12 по пр. К Маркса</t>
  </si>
  <si>
    <t>наружное освещение Студенческого бульвара в д. Вилга, Прионежского района</t>
  </si>
  <si>
    <t>индивидуальный жилой дом в районе ул. Р.Рождественского, по Севастопольскому пр., кадастровый номер участка 10:01:0100119:643</t>
  </si>
  <si>
    <t>здание материального склада ОКСА на Южной промзоне, кадастровый номер земельного участка 10:01:0170129:50</t>
  </si>
  <si>
    <t>дополинетельная мощность на жилой блок жилого дома блокированной застройки по ул. Пионерской, 4А кадастровый номер участка 10:01:011018:412. Ранее присоединено 8,75 кВт. Общая мощность 15 кВт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</si>
  <si>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</si>
  <si>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 xml:space="preserve">дополнительная мощность на индивидуальный жилой дом по ул.Мончегорской, 26.  </t>
  </si>
  <si>
    <t>жилой дом по ул. Транспортной, кадастровый номер участка 10:01:0200103:200</t>
  </si>
  <si>
    <t>жилой дом по ул. Транспортной, кадастровый номер участка 10:01:0200103:201</t>
  </si>
  <si>
    <t>15 раб.дней</t>
  </si>
  <si>
    <t>15 раб дней</t>
  </si>
  <si>
    <t>1 год</t>
  </si>
  <si>
    <t>индивидуальный жилой дом в районе ул. Алексея Фофанова, в жилом районе Кукковка, кадастровый номер участка 10:01:0160104:418</t>
  </si>
  <si>
    <t>дополнительная мощность на 1/2 жилого дома по ул. Фурманова, 39, кадастровый номер участка 10:01:0110136:6</t>
  </si>
  <si>
    <t>дополнительная мощность на индивидуальный жилой дом по ул. Мебельной, 31, кадастровый номер участка 10:01:0050130:3</t>
  </si>
  <si>
    <t>нежилое встроенное помещение б/н (площадью 17,9 кв.м.) по наб. Варкауса, д. б/н (комплекс "Юбилейный")</t>
  </si>
  <si>
    <t>дополнительная мощность на нежилое здание по ул. Плеханова, д. 2, стр. 5, кадастровый номер земельного участка 10:01:0100104:61</t>
  </si>
  <si>
    <t>индивидуальный жилой дом с электроплитой, водонагревателем и эл. отоплением в районе ул. Р.Рождественского, по Стрелковому пр., кадастровый номер участка 10:01:0100119:139</t>
  </si>
  <si>
    <t>нежилое здание в Прионежском районе, пос. Мелиоративный, кадастровый номер участка 10:20:0040105:14</t>
  </si>
  <si>
    <t>доп. мощность на нежилое помещение № 96 по пр. А. Невского, 41. Ранее присоединен 5 кВт. Общая мощность 30 кВт</t>
  </si>
  <si>
    <t>сети наружного освещения жилого дома по ул. Мурманской, 10, кадастровый номер участка 10:01:0030107:7</t>
  </si>
  <si>
    <t>автоматическая газонаполнительная компрессорная станция в районе Суоярвского шоссе, кадастровый номер участка 10:01:200148:36</t>
  </si>
  <si>
    <t>дополнительная мощность на жилой дом по ул. Прионежской, 11, кадастровый номер участка 10:01:0110122:33. Ранее присоединено 15 кВт по ТУ-631-Н от 30.08.2007 г.</t>
  </si>
  <si>
    <t>увеличение мощности на нежилые здания по проезду Автолюбителей, д. 11, кадастровые номера участков 10:01:0090101:330, 10:01:0090101:331. Ранее выданы ТУ-22-В от 06.10.2009</t>
  </si>
  <si>
    <t>индивидуальный жилой дом в районе ул. Логмозерской, кадастровый номер участка 10:01:0050169:139</t>
  </si>
  <si>
    <t>дополнительная мощность на индивидуальный жилой дом в Прионежском районе, пос. Устье, по ул. Набережной, д. 20, кадастровый номер участка 10:22:0010202:19</t>
  </si>
  <si>
    <t>индивидуальный жилой дом в ТИЗ "Сайнаволок-2" по 4-му Сайнаволокскому пер., кадастровый номер участка 10:01:0180112:406</t>
  </si>
  <si>
    <t>индивидуальный жилой дом в районе ул. Р.Рождественского, кадастровый номер участка 10:01:0100119:216</t>
  </si>
  <si>
    <t>временное размещение нестационарного торгового объекта в районе дома №6 по ул. Сулажгорского кирпичного завода</t>
  </si>
  <si>
    <t>индивидуальный жилой дом в жилом районе Кукковка-III, по пр. Валаамскому, кадастровый номер участка 10:01:0160104:536</t>
  </si>
  <si>
    <t>временное размещение нестационарного торгового объекта в районе дома №40 по пр. А.Невского</t>
  </si>
  <si>
    <t>дополнительная мощность на V этап объекта "реконструкция физкультурно-оздоровительного центра с гостиницей и помещениями по обслуживанию населения с увеличением площади и этажности под многоквартирный жилой дом со встроенно-пристроенными помещениями по обслуживанию населения по бул. Интернационалистов в г. Петрозаводске", кадастровый номер участка 10:01:0120109:102 (I- этап 264,8 кВт, II этап - 275,6 кВт, III этап - 280 кВт, IV этап - 280 кВт, V  этап - 295,3 кВт)</t>
  </si>
  <si>
    <t>дополнительная мощность на помещение 221 (146,2 кв.м на первом этаже) по пр. Ленина, 15. Ранее выданы ТУ-144-Н от 03.03.2008г. На 10 кВт</t>
  </si>
  <si>
    <t>нежилое помещение №22 на цокольном этаже (106,2 кв.м) жилого дома по ул. Пионеров, 6</t>
  </si>
  <si>
    <t>нежилое помещение №7 на цокольном этаже (площадь 18,4 кв.м) по ул. Советской, 35</t>
  </si>
  <si>
    <t>изменение точки присоединения с уменьшением мощности здания склада по ул. Заводской, кадастровый номер участка 10:01:0090102:651</t>
  </si>
  <si>
    <t>2/3 жилого дома по ул. Нахимова, 27. Общая мощность на дом 15 кВт</t>
  </si>
  <si>
    <t>1/3 жилого дома по ул. Нахимова, 27. Общая мощность на дом 15 кВт</t>
  </si>
  <si>
    <t>Дополнительная мощность на жилой дом по ул. Фрунзе, 19б, кадастровый номер участка 10:01:0110170:9. Общая мощность на дом 18 кВт (с учетом вереринарного кабинета)</t>
  </si>
  <si>
    <t>временное электроснабжение опоры сотовой связи в районе ул. Фурманова, 22, кадастровый номер участка 10:01:0110148:4.</t>
  </si>
  <si>
    <t>дополнительная мощность на административное здание по ул. Плеханова, 31, кадастровый номер участка 10:01:0100114:12. Ранее выданы ТУ-140-Н от 07.09.17г. на 75 кВт</t>
  </si>
  <si>
    <t>здание гаража в Прионежском районе, пос. Мелиоративный, ул. Лесная, д. 2</t>
  </si>
  <si>
    <t>дополнительная мощность на нежилое помещение 1-Н (площадь 111,6 кв.м) по ул. Балтийской, 21А. Ранее присоединено 5 кВт</t>
  </si>
  <si>
    <t>дополнительная мощность на остановочный комплекс в районе д. № 16 по ул. Антонова. Ранее выданы ТУ-388-Н от 28.04.1998 г. на 1,5 кВт. Общая мощность 10 кВт.</t>
  </si>
  <si>
    <t>дачная постройка в ур. Лососинное, Прионежский район, кадастровый номер участка 10:20:0064701:482</t>
  </si>
  <si>
    <t>дополнительная мощность на инидивидуальный жилой по ул. Прионежской, 56</t>
  </si>
  <si>
    <t>объект кредитно-финансовой организации в районе Петрозаводского шоссе, кадастровый номер участка 10:01:0050103:68</t>
  </si>
  <si>
    <t>дополнительная мощность на индивидуальный жилой дом по ул. Гвардейской, 45</t>
  </si>
  <si>
    <t>дополнительная мощность на нежилое помещение на первом этаже (85,3 кв.м.) по пр. Ленина, д. 15. Ранее выданы ТУ-300-Н от 03.04.2001</t>
  </si>
  <si>
    <t>дополнительная мощность на индивидуальный жилой дом по пер. Лыжному, д. 18, кадастровый номер участка 10:01:0140160:3</t>
  </si>
  <si>
    <t>дополнительная мощность на индивидуальный жилой дом по ул. Ломоносова, 38/ ул. Чехова, д. 27, кадастровый номер участка 10:01:0140138:1</t>
  </si>
  <si>
    <t>индиивдуальный жилой дом по ул. Солнечной в СНТ "Лососинка", кадастровый номер участка 10:20:0064801:0013</t>
  </si>
  <si>
    <t>индивидуальный жилой дом по ул. Каменоборской, кадастровый номер участка 10:01:140177:017</t>
  </si>
  <si>
    <t>индивидуальный жилой дом в районе д. №32 по ул. Борнаволокской, кадастровый номер участка 10:01:0050173:157</t>
  </si>
  <si>
    <t>дополнительная мощность на индивидуальный жилой дом по ул. Борнаволокской, 50</t>
  </si>
  <si>
    <t>индивидуальный жилой дом в районе ул. 9- Января, кадастровый номер участка 10:01:0050139:40</t>
  </si>
  <si>
    <t xml:space="preserve">дополнительная мощность на индивидуальный жилой дом по ул. Чехова, 24, кадастровый номер участка 10:01:0140137:12 </t>
  </si>
  <si>
    <t>дополнительная мощность на индивидуальный жилой дом по ул. Сулажгорского кирпичного завода, 62, кадастровый номер участка 10:01:02201117:15</t>
  </si>
  <si>
    <t>жилой дом блокированной застройки в районе дома №73  по ул. Соломенской, кадастровый номер участка 10:01:0050142:34</t>
  </si>
  <si>
    <t>индивидуальный жилой дом в районе д. №28 по ул. Нахимова, кадастровый номер участка 10:01:0170124:42</t>
  </si>
  <si>
    <t>дополнительная мощность на индивидуальный жилой дом по ул. Хейкконена, д. 3в, кадастровый номер участка 10:01:012011:41</t>
  </si>
  <si>
    <t>дополнительная мощность на магазин по ул. Боровой, 11, кадастровый номер участка 10:01:200145:055</t>
  </si>
  <si>
    <t>временное электроснабжение дежурного поста авиамедицинской бригады на земельном участке расположено здание по ул. Пирогова, 3</t>
  </si>
  <si>
    <t>временное размещение нестационарного торгового объекта в районе дома №3 по пр. Комсомольскому</t>
  </si>
  <si>
    <t>временное электроснабжение передвижных электроустановок в районе ул. Лыжной,  кадастровый номер участка 10:01:0140151:163</t>
  </si>
  <si>
    <t>спортивно-оздоровительный комплекс по ул. Ригачина, кадастровый номер участка 10:01:0150102:32</t>
  </si>
  <si>
    <t>индивидуальный жилой дом в районе ул. СКЗ, кадастровый номер участка 10:01:0220306:188</t>
  </si>
  <si>
    <t>многоэтажный жилой дом в районе ул. Свирской, 11, кадастровые номера участков 10:01:0130107:18 и 10:01:0130107:19</t>
  </si>
  <si>
    <t>производственные здания в Южной промышленной зоне, кадастровый номер участка 10:01:0170129:38</t>
  </si>
  <si>
    <t>временное электроснабжение передвижных электроустановок на период строительства многоквартирного жилого дома по ул. Коммунальной, 9, кадастровый номер участка 10:01:0010153:2. Постоянные ТУ-369 от 18.12.2017</t>
  </si>
  <si>
    <t>дополнительная мощность на нежилое помещение на первом этаже (74,3 кв.м) по пр. Ленина, д. 15. Ранее выданы ТУ-826-Н от 01.11.2007г.</t>
  </si>
  <si>
    <t>офисное здание со встроенными торговыми помещениями по ул. Сусанина, 8, кадастровый номер участка 10:01:0170121:868</t>
  </si>
  <si>
    <t>индивидуальный дачный дом по ул. Лесной, 8А в пос. Кварцитный, кадастровый номер участка 10:22:0010301:86</t>
  </si>
  <si>
    <t>временное электроснабжение на период строительства здания магазина по наб. Ла-Рошель, кадастровый номер участка 10:01:0130149:55</t>
  </si>
  <si>
    <t>индивидуальный жилой дом в районе Кукковка-III, на пересечении 2-го Радиального проезда и ул. Алексея Фофанова, кадастровый номер участка 10:01:0160104:518</t>
  </si>
  <si>
    <t>дополнительная мощность на индивидуальный жилой дом по ул. Мончегорской, 36, кадастровый номер участка 10:01:0140145:67</t>
  </si>
  <si>
    <t>базовая станция сотовой связи в г. Петрозаводск, в районе пр. Дивизионного, кадастровый номер 10:20:0031402:1003</t>
  </si>
  <si>
    <t>дополнительная мощность на индивидуальный жилой дом по ул. Мебельной, 100, кадастровый номер участка 10:01:0050139:11. Ранее выданы ТУ-1595-Н от 23.12.2003г.</t>
  </si>
  <si>
    <t>временное электроснабжение на период строительства объекта кредитно-финансовой организации в районе Петрозаводского шоссе, кадастровый номер участка 10:01:0050103:68. Постоянные ТУ-109-Н от 21.05.2019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</si>
  <si>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10:01:0100119:97. Постоянные ТУ-7-В от 15.02.18</t>
  </si>
  <si>
    <t>дополнительная мощность на индивидуальный жилой дом в районе ул. Логмозерской, кадастровый номер участка 10:01:0050169:133. Ранее выданы ТУ-218-Н от 21.09.15г.</t>
  </si>
  <si>
    <t>садовый дом в Прионежском районе, п. Шуя, кадастровый номер участка 10:20:0010118:186</t>
  </si>
  <si>
    <t>временное электроснабжение рекламной конструкции по пр. Ленина, 15</t>
  </si>
  <si>
    <t>индивидуальный жилой дом по 3-му Радужному проезду, кадастровый номер участка 10:01:0100128:12</t>
  </si>
  <si>
    <t>временное электроснабжение нестационарного торгового объекта в районе Республиканской больницы им. В.А. Баранова по Лососинскому шоссе</t>
  </si>
  <si>
    <t>индивидуальный жилой дом по пер.Лежневому, д.7 кадастровый номер участка 10:01:0110108:24</t>
  </si>
  <si>
    <t>15 рабочих дней</t>
  </si>
  <si>
    <t>наружное освещение автомобильной дороги Шокша-Кварцитный, км 1+900 - 3+500, пос. Кварцитный.</t>
  </si>
  <si>
    <t>дополнительная мощность на индивидуальный жилой дом с электроотоплением по ул. Паустовского, 64. Ранее выданы ТУ-156-Н от 16.03.2010 г. на 15 кВт.</t>
  </si>
  <si>
    <t>дополнительная мощность на индивидуальный жилой дом по ул. Полярной, 42., кадастровый номер участка 10:01:0110112:38</t>
  </si>
  <si>
    <t>дополнительная мощность на индивидуальный жилой дом по ул. Выборгской, 7А, кадастровый номер участка 10:01:0110113:38</t>
  </si>
  <si>
    <t>временное электроснабжение антенной опоры сотовой связи в районе пересечения Лесного пр. и Лососинского ш., кадастровый номер квартала 10:01:0110159</t>
  </si>
  <si>
    <t>временное электроснабжение опоры сотовой связи в районе ул. Калиновой, 35, кадастровый номер квартала 10:01:0160105</t>
  </si>
  <si>
    <t>временное электроснабжение опоры сотовой связи в районе пересечения Соломенского шоссе и проезда Автолюбителей, кадастровый номер квартала 10:01:0090101</t>
  </si>
  <si>
    <t>светодиодные светофоры на пешеходном переходе в районе пересечения ул. Чапаева и ул. Чкалова</t>
  </si>
  <si>
    <t>светодиодные светофоры на пешеходном переходе в районе пересечения ул. Анохина и ул. М.Горького</t>
  </si>
  <si>
    <t>светодиодные светофоры на пешеходном переходе в районе пересечения ул. Сыктывкарской и пр. Лесного</t>
  </si>
  <si>
    <t>освещение галереи городов побратимов в районе д. 24 по пр. Ленина в г. Петрозаводске</t>
  </si>
  <si>
    <t>временное электроснабжение опоры сотовой связи в районе дома 67 по пр. Александра Невского, кадастровый номер квартала: 10:01:0130151</t>
  </si>
  <si>
    <t>индивидуальный жилой дом в жилом районе Кукковка-III, по Ужесельгскому проезду кадастровый номер участка 10:01:0160104:236</t>
  </si>
  <si>
    <t>дополнительная мощность на нежилое помещение (площадь 662,9 кв.м.) по ул. Московской, 8, кадастровый номер 10:01:0030112:2088. Ранее выданы ТУ-270-Н от 14.08.2018</t>
  </si>
  <si>
    <t xml:space="preserve">дополнительная мощность на индивидуальный жилой дом по ул. Ладожской, 37, кадастровый номер 10:0140145:24 </t>
  </si>
  <si>
    <t>временное электроснабжение бытовки на период строительно-монтажных работ тепловых сетей по Октябрьскому проспекту, д. 27-33</t>
  </si>
  <si>
    <t>индивидуальный жилой дом в районе ул. Р.Рождественского, по Оружейному проезду, кадастровый номер участка 10:01:0100119:114</t>
  </si>
  <si>
    <t>гостиница по ул. Онежской Флотилии, 9а, кадастровый номер участка 10:01:0150104:160</t>
  </si>
  <si>
    <t>индивидуальный жилой дом в районе ул. Рождественского, кадастровый номер участка 10:01:0100119:107</t>
  </si>
  <si>
    <t>жилой дом в д. Бесовец, территория Жилой массив Речное-2, кадастровый номер участка: 10:20:0015514:786</t>
  </si>
  <si>
    <t>камера фотовидеофиксации в районе пересечения ул. Красной и Андропова на территории Петрозаводского городского округа</t>
  </si>
  <si>
    <t>индивидуальный жилой дом по Киндасовскому проезду в жилом районе Кукковка-III, кадастровый номер участка 10:01:0160104:557</t>
  </si>
  <si>
    <t>дополнительная мощность на жилой дом( в связи с объединением двух половин) в ур. Лососинное, Прионежский район, кадастровый номер участков 10:20:0064701:660, 10:20:0064701:661. Ранее присоединенная 20 кВт (ТУ-293-Н от 30.08.18г.) Общая мощность на дом 27,5 кВт</t>
  </si>
  <si>
    <t>дополнительная мощность на VI этап объекта "реконструкция физкультурно-оздоровительного центра с гостиницей и помещениями по обслуживанию населения с увеличением площади и этажности под многоквартирный жилой дом со встроенно-пристроенными помещениями по обслуживанию населения по бул. Интернационалистов в г. Петрозаводске", кадастровый номер участка 10:01:0120109:102 (I- этап 264,8 кВт, II этап - 275,6 кВт, III этап - 184,3 кВт, IV этап - 280 кВт, V  этап - 295,3 кВт, VI этап - 150 кВт (третья категория)). выданы ТУ-88-Н от 23.04.2019г. на 200 кВТ</t>
  </si>
  <si>
    <t>наружное освещение Санкт-Петербургской аллеи (участок ул. Ф. Энгельса от пр. Ленина до пл. Ленина)</t>
  </si>
  <si>
    <t>дополнительная мощность на индивидуальный жилой дом по ул. Полярной, 21, кадастровый номер участка 10:01:0110116:21</t>
  </si>
  <si>
    <t>дополнительная мощность на индивидуальный жилой дом по Логмозерской набережной, 24</t>
  </si>
  <si>
    <t xml:space="preserve"> здание бюро судебно-медицинской экспертизы по проезду Высотному, кадастровый номер участка 10:01:0110159:95</t>
  </si>
  <si>
    <t>насосная станция на земельном участке в районе ул. Университетской, кадастровый номер 10:01:0100122:112</t>
  </si>
  <si>
    <t>индивидуальный жилой дом по ул. Раевского, д.1, кадастровый номер участка 10:01:0120114:41</t>
  </si>
  <si>
    <t>временное электроснабжение торгового павильона в районе пр. Октябрьского, 14.</t>
  </si>
  <si>
    <t>дополнительная мощность на индивидуальный жилой дом по ул. Сулажгорского кирпичного завода, д. 58, кадастровый номер участка 10:01:0220117:28</t>
  </si>
  <si>
    <t>дополнительная мощность на 1/2 жилого дома по ул. Чехова, 13, кадастровый номер участка 10:01:0140126:20. Общая мощность на дом 18 кВт</t>
  </si>
  <si>
    <t>объект охраны в районе Комсомольского пр., кадастровый номер участка 10:01:0140163:032</t>
  </si>
  <si>
    <t>дополнительная мощность на нежилое помещение № 10 (площадь 82,4 кв.м.) по ул. Кирова, 24/8</t>
  </si>
  <si>
    <t>светофорный объект на пересечении ул. Краснофлотской - пр. Октябрьского на территории Петрозаводского городского округа</t>
  </si>
  <si>
    <t>светофорный объект на пересечении ул. Балтийской и пр. Комсомольского на территории Петрозаводского городского округа</t>
  </si>
  <si>
    <t>светофорный объект на пересечении ул. Дзержинского- ул. Красной - ул. Еремеева на территории Петрозаводского городского округа</t>
  </si>
  <si>
    <t>светофорный объект на пересечении ул. Красной - ул. Андропова на территории Петрозаводского городского округа</t>
  </si>
  <si>
    <t>дополнительная мощность на жилой дом по ул. Некрасова, 31, кадастровый номер участка 10:01:0140126:8</t>
  </si>
  <si>
    <t>временное электроснабжение поста охраны здания по ул. Правды, 36Б</t>
  </si>
  <si>
    <t>дополнительная мощность на нежилое помещение №72 по ул. Судостроительной, 8В. Ранее выданы ТУ-902-Н от 18.09.2001г. Общая мощность в данной точке присоединения 17 кВт (с учетом соседних присоединений)</t>
  </si>
  <si>
    <t>дополнительная мощность на индивидуальный жилой дом по ул. Чкалова,33, кадастровый номер участка 10:01:110128:022</t>
  </si>
  <si>
    <t>индивидуальный жилой дом в районе ул. Логмозерской, кадастровый номер участка 10:01:0050169:135</t>
  </si>
  <si>
    <t>дополнительная мощность на нежилое помещение 7-Н (площадь 563,5 м) по наб. Ла-Рошель, 17</t>
  </si>
  <si>
    <t>дополнительная мощность на индивидуальный жилой дом по ул. Муезерской, 152, кадастровый номер участка 10:01:0100101:261</t>
  </si>
  <si>
    <t>дополнительная мощность на многоквартирный жилой дом по ул. Гоголя, 22 в связи с установкой электроплиты в кв. 32</t>
  </si>
  <si>
    <t>дополнительная мощность на индивидуальный жилой дом по ул. Челюскинцев, 34, кадастровый номер участка 10:01:0170114:13</t>
  </si>
  <si>
    <t>приют для животных по проезду Строителей, кадастровый номер участка 10:01:0170130:36</t>
  </si>
  <si>
    <t>дополнительная мощность на 1/2 жилого дома по ул. Матросова, 14, кадастровый номер 10:01:0100127:32</t>
  </si>
  <si>
    <t>дополнительная мощность на индивидуальный жилой дом по ул. Ломоносова, 25, кадастровый номер участка 10:01:0140130:9</t>
  </si>
  <si>
    <t>сети наружного освещения жилого комплекса "Город Солнца", расположенные по ул. С. Ковалевской</t>
  </si>
  <si>
    <t>нежилое помещение в жилом доме по пр. Александра Невского, 55. Общая мощность на дом с учетом нежилых помещений от ВРУ дома - 60,2</t>
  </si>
  <si>
    <t>многоквартирный жилой дом в районе ул. Л.Чайкиной, кадастровый номер участка 10:01:0130155:8</t>
  </si>
  <si>
    <t>индивидуальный жилой дом в жилом районе Кукковка-III по Вилговскому пр., кадастровый номер участка 10:01:0160104:256</t>
  </si>
  <si>
    <t>дополнительная мощность на индивидуальный жилой дом в районе ул. Р.Рождественского, кадастровый номер участка 10:01:0100119:29. Ранее выданы ТУ-24-В от 13.04.2018г.</t>
  </si>
  <si>
    <t>индивидуальный жилой дом в Прионежском р-не,п. Кварцитный, ул. Лесная, кадастровый номер участка 10:22:0010301:690</t>
  </si>
  <si>
    <t>дополнительная мощность на нежилое помещение №46 по ул. Гоголя, 18 (площадь 128,3 кв.м.). Ранее выданы ТУ-397-Н от 31.03.2003г.</t>
  </si>
  <si>
    <t>индивидуальный жилой дом по Жемчужному проезду, в районе ул. Р. Рождественского, кадастровый номер участка 10:01:0100119:290</t>
  </si>
  <si>
    <t>дополнительная мощность на индивидуальный жилой дом по ул. Ломоносова, 40, кадастровый номер участка 10:01:0140138:2</t>
  </si>
  <si>
    <t>индивидуальный жилой дом в районе ул. Логмозерской, кадастровый номер 10:01:0050170:172</t>
  </si>
  <si>
    <t>дополнительная мощность на 1/2 гаража по ул. Гранитной, 6А, кадастровый номер 10:01:140113:26. Ранее выданы ТУ-532-Н от 2006г. на 2 кВт. Общая мощность на здание гаража -19,5 кВт. (с учетом половины)</t>
  </si>
  <si>
    <t>1/2 жилого дома по ул. Линевского,4, кадастровый номер участка 10:01:0120114:19. Общая мощность на дом 30 кВт.</t>
  </si>
  <si>
    <t>дополнительная мощность на индивидуальный жилой дом по ул. Сулажгорской, 94, кадастровый номер участка 10:01:200128:039</t>
  </si>
  <si>
    <t>временное электроснабжение передвижных установок на период строительства многоэтажного жилого дома №7 (по генплану) с размещением в нижних этажах объектов торгового, бытового и общественного назначения в районе ул. Кемской и Петрова</t>
  </si>
  <si>
    <t>дополнительная мощность на индивидуальный жилой дом с электроплитой и с электроотоплением по ул. Паустовского, 26, кадастровый номер участка 10:01:0120114:35</t>
  </si>
  <si>
    <t>дополнительная мощность на индивидуальный жилой дом по ул. Транспортной, 23, кадастровый номер участка 10:01:0200101:7. Ранее выданы ТУ-1060-Н от 17.08.2005г.</t>
  </si>
  <si>
    <t>дополнительная мощность на индивидуальный жилой дом по ул. 9-Января, 55, кадастровый номер участка 10:01:0050135:24. Ранее выданы ТУ-639-Н от 2008г.</t>
  </si>
  <si>
    <t>дополнительная мощность на индивидуальный жилой дом по ул. Муезерской, 82, кадастровый номер участка 10:01:0100101:59</t>
  </si>
  <si>
    <t>индивидуальный жилой дом в жилом районе Кукковка-III, по Заонежскому проезду, кадастровый номер участка 10:01:0160104:289</t>
  </si>
  <si>
    <t>гараж в Прионежском р-не,п. Кварцитный, кадастровый номер участка 10:22:0010301:672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</si>
</sst>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2" fontId="45" fillId="0" borderId="8" xfId="0" applyNumberFormat="1" applyFont="1" applyBorder="1" applyAlignment="1">
      <alignment horizontal="center" vertical="center"/>
    </xf>
    <xf numFmtId="170" fontId="45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5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NumberFormat="1" applyFont="1" applyFill="1" applyBorder="1" applyAlignment="1">
      <alignment horizontal="center" vertical="center"/>
    </xf>
    <xf numFmtId="14" fontId="45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36" fillId="0" borderId="8" xfId="0" applyNumberFormat="1" applyFont="1" applyBorder="1" applyAlignment="1">
      <alignment horizontal="center" vertical="center" wrapText="1"/>
    </xf>
    <xf numFmtId="0" fontId="45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36" fillId="0" borderId="8" xfId="0" applyFont="1" applyFill="1" applyBorder="1" applyAlignment="1">
      <alignment horizontal="center" vertical="center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4" t="s">
        <v>44</v>
      </c>
      <c r="B2" s="114"/>
      <c r="C2" s="114"/>
      <c r="D2" s="114"/>
      <c r="E2" s="114"/>
      <c r="F2" s="114"/>
      <c r="G2" s="114"/>
    </row>
    <row r="3" spans="1:7" ht="12.75">
      <c r="A3" s="115" t="s">
        <v>4</v>
      </c>
      <c r="B3" s="116" t="s">
        <v>0</v>
      </c>
      <c r="C3" s="116"/>
      <c r="D3" s="116" t="s">
        <v>3</v>
      </c>
      <c r="E3" s="116"/>
      <c r="F3" s="116" t="s">
        <v>11</v>
      </c>
      <c r="G3" s="116"/>
    </row>
    <row r="4" spans="1:7" ht="38.25" customHeight="1">
      <c r="A4" s="115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22</v>
      </c>
      <c r="C5" s="49">
        <v>755.4</v>
      </c>
      <c r="D5" s="49">
        <v>0</v>
      </c>
      <c r="E5" s="49">
        <v>0</v>
      </c>
      <c r="F5" s="49">
        <f>B5+D5</f>
        <v>22</v>
      </c>
      <c r="G5" s="49">
        <f>C5+E5</f>
        <v>755.4</v>
      </c>
    </row>
    <row r="6" spans="1:7" ht="12.75">
      <c r="A6" s="50" t="s">
        <v>6</v>
      </c>
      <c r="B6" s="49">
        <v>26</v>
      </c>
      <c r="C6" s="49">
        <v>780.75</v>
      </c>
      <c r="D6" s="49">
        <v>0</v>
      </c>
      <c r="E6" s="49">
        <v>0</v>
      </c>
      <c r="F6" s="49">
        <f aca="true" t="shared" si="0" ref="F6:F16">B6+D6</f>
        <v>26</v>
      </c>
      <c r="G6" s="49">
        <f aca="true" t="shared" si="1" ref="G6:G16">C6+E6</f>
        <v>780.75</v>
      </c>
    </row>
    <row r="7" spans="1:7" ht="12.75">
      <c r="A7" s="50" t="s">
        <v>7</v>
      </c>
      <c r="B7" s="49">
        <v>16</v>
      </c>
      <c r="C7" s="49">
        <v>369.95</v>
      </c>
      <c r="D7" s="49">
        <v>3</v>
      </c>
      <c r="E7" s="49">
        <v>445</v>
      </c>
      <c r="F7" s="49">
        <f t="shared" si="0"/>
        <v>19</v>
      </c>
      <c r="G7" s="49">
        <f t="shared" si="1"/>
        <v>814.95</v>
      </c>
    </row>
    <row r="8" spans="1:7" ht="12.75">
      <c r="A8" s="50" t="s">
        <v>8</v>
      </c>
      <c r="B8" s="48">
        <v>30</v>
      </c>
      <c r="C8" s="48">
        <v>1019.8</v>
      </c>
      <c r="D8" s="48">
        <v>3</v>
      </c>
      <c r="E8" s="48">
        <v>7060.19</v>
      </c>
      <c r="F8" s="49">
        <f t="shared" si="0"/>
        <v>33</v>
      </c>
      <c r="G8" s="49">
        <f t="shared" si="1"/>
        <v>8079.99</v>
      </c>
    </row>
    <row r="9" spans="1:7" ht="12.75">
      <c r="A9" s="50" t="s">
        <v>9</v>
      </c>
      <c r="B9" s="48">
        <v>36</v>
      </c>
      <c r="C9" s="48">
        <v>1339.7</v>
      </c>
      <c r="D9" s="48">
        <v>2</v>
      </c>
      <c r="E9" s="48">
        <v>650</v>
      </c>
      <c r="F9" s="49">
        <f t="shared" si="0"/>
        <v>38</v>
      </c>
      <c r="G9" s="49">
        <f t="shared" si="1"/>
        <v>1989.7</v>
      </c>
    </row>
    <row r="10" spans="1:7" s="29" customFormat="1" ht="12.75">
      <c r="A10" s="50" t="s">
        <v>10</v>
      </c>
      <c r="B10" s="48">
        <v>26</v>
      </c>
      <c r="C10" s="48">
        <v>2695.23</v>
      </c>
      <c r="D10" s="48">
        <v>1</v>
      </c>
      <c r="E10" s="48">
        <v>500</v>
      </c>
      <c r="F10" s="49">
        <f t="shared" si="0"/>
        <v>27</v>
      </c>
      <c r="G10" s="49">
        <f t="shared" si="1"/>
        <v>3195.23</v>
      </c>
    </row>
    <row r="11" spans="1:8" ht="12.75">
      <c r="A11" s="50" t="s">
        <v>12</v>
      </c>
      <c r="B11" s="48">
        <v>23</v>
      </c>
      <c r="C11" s="48">
        <v>791.6</v>
      </c>
      <c r="D11" s="48">
        <v>3</v>
      </c>
      <c r="E11" s="48">
        <v>449</v>
      </c>
      <c r="F11" s="49">
        <f t="shared" si="0"/>
        <v>26</v>
      </c>
      <c r="G11" s="49">
        <f t="shared" si="1"/>
        <v>1240.6</v>
      </c>
      <c r="H11" s="29"/>
    </row>
    <row r="12" spans="1:8" ht="12.75">
      <c r="A12" s="50" t="s">
        <v>13</v>
      </c>
      <c r="B12" s="48">
        <v>28</v>
      </c>
      <c r="C12" s="48">
        <v>464.8</v>
      </c>
      <c r="D12" s="48">
        <v>0</v>
      </c>
      <c r="E12" s="48">
        <v>0</v>
      </c>
      <c r="F12" s="49">
        <f t="shared" si="0"/>
        <v>28</v>
      </c>
      <c r="G12" s="49">
        <f t="shared" si="1"/>
        <v>464.8</v>
      </c>
      <c r="H12" s="29"/>
    </row>
    <row r="13" spans="1:8" ht="12.75">
      <c r="A13" s="50" t="s">
        <v>14</v>
      </c>
      <c r="B13" s="43">
        <v>30</v>
      </c>
      <c r="C13" s="43">
        <v>787.03</v>
      </c>
      <c r="D13" s="43">
        <v>1</v>
      </c>
      <c r="E13" s="43">
        <v>400</v>
      </c>
      <c r="F13" s="92">
        <f t="shared" si="0"/>
        <v>31</v>
      </c>
      <c r="G13" s="92">
        <f t="shared" si="1"/>
        <v>1187.03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237</v>
      </c>
      <c r="C17" s="48">
        <f>SUM(C5:C16)</f>
        <v>9004.26</v>
      </c>
      <c r="D17" s="48">
        <f>SUM(D5:D16)</f>
        <v>13</v>
      </c>
      <c r="E17" s="48">
        <f>SUM(E5:E16)</f>
        <v>9504.189999999999</v>
      </c>
      <c r="F17" s="48">
        <f>B17+D17</f>
        <v>250</v>
      </c>
      <c r="G17" s="48">
        <f>C17+E17</f>
        <v>18508.449999999997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14" t="s">
        <v>45</v>
      </c>
      <c r="B19" s="114"/>
      <c r="C19" s="114"/>
      <c r="D19" s="114"/>
      <c r="E19" s="114"/>
      <c r="F19" s="114"/>
      <c r="G19" s="114"/>
      <c r="H19" s="29"/>
    </row>
    <row r="20" spans="1:8" ht="12.75">
      <c r="A20" s="111" t="s">
        <v>4</v>
      </c>
      <c r="B20" s="113" t="s">
        <v>0</v>
      </c>
      <c r="C20" s="113"/>
      <c r="D20" s="113" t="s">
        <v>3</v>
      </c>
      <c r="E20" s="113"/>
      <c r="F20" s="113" t="s">
        <v>11</v>
      </c>
      <c r="G20" s="113"/>
      <c r="H20" s="29"/>
    </row>
    <row r="21" spans="1:8" ht="25.5">
      <c r="A21" s="112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9</v>
      </c>
      <c r="C22" s="26">
        <v>191</v>
      </c>
      <c r="D22" s="26">
        <v>0</v>
      </c>
      <c r="E22" s="26">
        <v>0</v>
      </c>
      <c r="F22" s="26">
        <f>B22+D22</f>
        <v>9</v>
      </c>
      <c r="G22" s="26">
        <f>C22+E22</f>
        <v>191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>
        <v>4</v>
      </c>
      <c r="C24" s="26">
        <v>122</v>
      </c>
      <c r="D24" s="26">
        <v>0</v>
      </c>
      <c r="E24" s="26">
        <v>0</v>
      </c>
      <c r="F24" s="26">
        <f aca="true" t="shared" si="3" ref="F24:F32">B24+D24</f>
        <v>4</v>
      </c>
      <c r="G24" s="26">
        <f t="shared" si="2"/>
        <v>122</v>
      </c>
      <c r="H24" s="29"/>
    </row>
    <row r="25" spans="1:8" ht="12.75">
      <c r="A25" s="25" t="s">
        <v>8</v>
      </c>
      <c r="B25" s="25">
        <v>16</v>
      </c>
      <c r="C25" s="25">
        <v>771.8</v>
      </c>
      <c r="D25" s="25">
        <v>0</v>
      </c>
      <c r="E25" s="25">
        <v>0</v>
      </c>
      <c r="F25" s="26">
        <f t="shared" si="3"/>
        <v>16</v>
      </c>
      <c r="G25" s="26">
        <f t="shared" si="2"/>
        <v>771.8</v>
      </c>
      <c r="H25" s="29"/>
    </row>
    <row r="26" spans="1:8" ht="12.75">
      <c r="A26" s="25" t="s">
        <v>9</v>
      </c>
      <c r="B26" s="25">
        <v>2</v>
      </c>
      <c r="C26" s="25">
        <v>152</v>
      </c>
      <c r="D26" s="25">
        <v>0</v>
      </c>
      <c r="E26" s="25">
        <v>0</v>
      </c>
      <c r="F26" s="26">
        <f t="shared" si="3"/>
        <v>2</v>
      </c>
      <c r="G26" s="26">
        <f t="shared" si="2"/>
        <v>152</v>
      </c>
      <c r="H26" s="29"/>
    </row>
    <row r="27" spans="1:8" ht="12.75">
      <c r="A27" s="25" t="s">
        <v>10</v>
      </c>
      <c r="B27" s="25">
        <v>2</v>
      </c>
      <c r="C27" s="25">
        <v>245</v>
      </c>
      <c r="D27" s="25">
        <v>1</v>
      </c>
      <c r="E27" s="25">
        <v>1964</v>
      </c>
      <c r="F27" s="26">
        <f t="shared" si="3"/>
        <v>3</v>
      </c>
      <c r="G27" s="26">
        <f t="shared" si="2"/>
        <v>2209</v>
      </c>
      <c r="H27" s="29"/>
    </row>
    <row r="28" spans="1:8" ht="12.75">
      <c r="A28" s="25" t="s">
        <v>12</v>
      </c>
      <c r="B28" s="25">
        <v>2</v>
      </c>
      <c r="C28" s="25">
        <v>2187.5</v>
      </c>
      <c r="D28" s="25">
        <v>3</v>
      </c>
      <c r="E28" s="25">
        <v>5017</v>
      </c>
      <c r="F28" s="26">
        <f t="shared" si="3"/>
        <v>5</v>
      </c>
      <c r="G28" s="26">
        <f t="shared" si="2"/>
        <v>7204.5</v>
      </c>
      <c r="H28" s="29"/>
    </row>
    <row r="29" spans="1:8" ht="12.75">
      <c r="A29" s="25" t="s">
        <v>13</v>
      </c>
      <c r="B29" s="25">
        <v>0</v>
      </c>
      <c r="C29" s="25">
        <v>0</v>
      </c>
      <c r="D29" s="25">
        <v>0</v>
      </c>
      <c r="E29" s="25">
        <v>0</v>
      </c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43">
        <v>6</v>
      </c>
      <c r="C30" s="43">
        <v>535</v>
      </c>
      <c r="D30" s="43">
        <v>1</v>
      </c>
      <c r="E30" s="43">
        <v>500</v>
      </c>
      <c r="F30" s="26">
        <f t="shared" si="3"/>
        <v>7</v>
      </c>
      <c r="G30" s="26">
        <f t="shared" si="2"/>
        <v>1035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41</v>
      </c>
      <c r="C34" s="25">
        <f t="shared" si="4"/>
        <v>4204.3</v>
      </c>
      <c r="D34" s="25">
        <f t="shared" si="4"/>
        <v>5</v>
      </c>
      <c r="E34" s="25">
        <f t="shared" si="4"/>
        <v>7481</v>
      </c>
      <c r="F34" s="25">
        <f t="shared" si="4"/>
        <v>46</v>
      </c>
      <c r="G34" s="25">
        <f t="shared" si="4"/>
        <v>11685.3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9">
      <selection activeCell="G22" sqref="G2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0" t="s">
        <v>36</v>
      </c>
      <c r="B1" s="120"/>
      <c r="C1" s="120"/>
      <c r="D1" s="120"/>
      <c r="E1" s="12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108">
        <v>1</v>
      </c>
      <c r="B4" s="82" t="s">
        <v>194</v>
      </c>
      <c r="C4" s="83">
        <v>310.68</v>
      </c>
      <c r="D4" s="81">
        <v>0.3</v>
      </c>
      <c r="E4" s="84" t="s">
        <v>29</v>
      </c>
    </row>
    <row r="5" spans="1:5" ht="67.5">
      <c r="A5" s="108">
        <f>1+A4</f>
        <v>2</v>
      </c>
      <c r="B5" s="82" t="s">
        <v>178</v>
      </c>
      <c r="C5" s="83">
        <v>3150</v>
      </c>
      <c r="D5" s="81">
        <v>5</v>
      </c>
      <c r="E5" s="75" t="s">
        <v>77</v>
      </c>
    </row>
    <row r="6" spans="1:5" ht="56.25">
      <c r="A6" s="108">
        <f aca="true" t="shared" si="0" ref="A6:A23">1+A5</f>
        <v>3</v>
      </c>
      <c r="B6" s="82" t="s">
        <v>179</v>
      </c>
      <c r="C6" s="83">
        <v>3150</v>
      </c>
      <c r="D6" s="81">
        <v>5</v>
      </c>
      <c r="E6" s="75" t="s">
        <v>77</v>
      </c>
    </row>
    <row r="7" spans="1:5" ht="67.5">
      <c r="A7" s="108">
        <f t="shared" si="0"/>
        <v>4</v>
      </c>
      <c r="B7" s="81" t="s">
        <v>180</v>
      </c>
      <c r="C7" s="83">
        <v>3150</v>
      </c>
      <c r="D7" s="81">
        <v>5</v>
      </c>
      <c r="E7" s="84" t="s">
        <v>96</v>
      </c>
    </row>
    <row r="8" spans="1:5" ht="45">
      <c r="A8" s="108">
        <f t="shared" si="0"/>
        <v>5</v>
      </c>
      <c r="B8" s="81" t="s">
        <v>181</v>
      </c>
      <c r="C8" s="83">
        <v>3106.8</v>
      </c>
      <c r="D8" s="81">
        <v>3</v>
      </c>
      <c r="E8" s="84" t="s">
        <v>29</v>
      </c>
    </row>
    <row r="9" spans="1:5" ht="45">
      <c r="A9" s="108">
        <f t="shared" si="0"/>
        <v>6</v>
      </c>
      <c r="B9" s="81" t="s">
        <v>182</v>
      </c>
      <c r="C9" s="83">
        <v>3106.8</v>
      </c>
      <c r="D9" s="81">
        <v>3</v>
      </c>
      <c r="E9" s="84" t="s">
        <v>29</v>
      </c>
    </row>
    <row r="10" spans="1:5" ht="45">
      <c r="A10" s="108">
        <f t="shared" si="0"/>
        <v>7</v>
      </c>
      <c r="B10" s="81" t="s">
        <v>183</v>
      </c>
      <c r="C10" s="83">
        <v>3106.8</v>
      </c>
      <c r="D10" s="81">
        <v>3</v>
      </c>
      <c r="E10" s="84" t="s">
        <v>29</v>
      </c>
    </row>
    <row r="11" spans="1:5" ht="33.75">
      <c r="A11" s="108">
        <f t="shared" si="0"/>
        <v>8</v>
      </c>
      <c r="B11" s="81" t="s">
        <v>184</v>
      </c>
      <c r="C11" s="83">
        <v>3106.8</v>
      </c>
      <c r="D11" s="81">
        <v>3</v>
      </c>
      <c r="E11" s="84" t="s">
        <v>29</v>
      </c>
    </row>
    <row r="12" spans="1:5" ht="56.25">
      <c r="A12" s="108">
        <f t="shared" si="0"/>
        <v>9</v>
      </c>
      <c r="B12" s="62" t="s">
        <v>195</v>
      </c>
      <c r="C12" s="83">
        <v>550</v>
      </c>
      <c r="D12" s="81">
        <v>15</v>
      </c>
      <c r="E12" s="84" t="s">
        <v>29</v>
      </c>
    </row>
    <row r="13" spans="1:5" ht="56.25">
      <c r="A13" s="108">
        <f t="shared" si="0"/>
        <v>10</v>
      </c>
      <c r="B13" s="81" t="s">
        <v>185</v>
      </c>
      <c r="C13" s="83">
        <v>3150</v>
      </c>
      <c r="D13" s="72">
        <v>5</v>
      </c>
      <c r="E13" s="75" t="s">
        <v>173</v>
      </c>
    </row>
    <row r="14" spans="1:5" ht="56.25">
      <c r="A14" s="108">
        <f t="shared" si="0"/>
        <v>11</v>
      </c>
      <c r="B14" s="62" t="s">
        <v>186</v>
      </c>
      <c r="C14" s="83">
        <v>550</v>
      </c>
      <c r="D14" s="81">
        <v>15</v>
      </c>
      <c r="E14" s="84" t="s">
        <v>29</v>
      </c>
    </row>
    <row r="15" spans="1:5" ht="67.5">
      <c r="A15" s="108">
        <f t="shared" si="0"/>
        <v>12</v>
      </c>
      <c r="B15" s="82" t="s">
        <v>187</v>
      </c>
      <c r="C15" s="83">
        <v>20786.4</v>
      </c>
      <c r="D15" s="105">
        <v>10</v>
      </c>
      <c r="E15" s="84" t="s">
        <v>29</v>
      </c>
    </row>
    <row r="16" spans="1:5" ht="56.25">
      <c r="A16" s="108">
        <f t="shared" si="0"/>
        <v>13</v>
      </c>
      <c r="B16" s="81" t="s">
        <v>188</v>
      </c>
      <c r="C16" s="83">
        <v>550</v>
      </c>
      <c r="D16" s="106">
        <v>12</v>
      </c>
      <c r="E16" s="84" t="s">
        <v>29</v>
      </c>
    </row>
    <row r="17" spans="1:5" ht="67.5">
      <c r="A17" s="108">
        <f t="shared" si="0"/>
        <v>14</v>
      </c>
      <c r="B17" s="82" t="s">
        <v>189</v>
      </c>
      <c r="C17" s="83">
        <v>20786.4</v>
      </c>
      <c r="D17" s="106">
        <v>15</v>
      </c>
      <c r="E17" s="75" t="s">
        <v>173</v>
      </c>
    </row>
    <row r="18" spans="1:5" ht="112.5">
      <c r="A18" s="108">
        <f t="shared" si="0"/>
        <v>15</v>
      </c>
      <c r="B18" s="82" t="s">
        <v>196</v>
      </c>
      <c r="C18" s="83">
        <v>17895.6</v>
      </c>
      <c r="D18" s="106">
        <v>7.5</v>
      </c>
      <c r="E18" s="84" t="s">
        <v>29</v>
      </c>
    </row>
    <row r="19" spans="1:5" ht="56.25">
      <c r="A19" s="108">
        <f t="shared" si="0"/>
        <v>16</v>
      </c>
      <c r="B19" s="82" t="s">
        <v>190</v>
      </c>
      <c r="C19" s="83">
        <v>550</v>
      </c>
      <c r="D19" s="106">
        <v>15</v>
      </c>
      <c r="E19" s="84" t="s">
        <v>29</v>
      </c>
    </row>
    <row r="20" spans="1:5" ht="45">
      <c r="A20" s="108">
        <f t="shared" si="0"/>
        <v>17</v>
      </c>
      <c r="B20" s="82" t="s">
        <v>191</v>
      </c>
      <c r="C20" s="83">
        <v>550</v>
      </c>
      <c r="D20" s="106">
        <v>15</v>
      </c>
      <c r="E20" s="84" t="s">
        <v>29</v>
      </c>
    </row>
    <row r="21" spans="1:5" ht="45">
      <c r="A21" s="108">
        <f t="shared" si="0"/>
        <v>18</v>
      </c>
      <c r="B21" s="82" t="s">
        <v>192</v>
      </c>
      <c r="C21" s="83">
        <v>550</v>
      </c>
      <c r="D21" s="106">
        <v>15</v>
      </c>
      <c r="E21" s="84" t="s">
        <v>29</v>
      </c>
    </row>
    <row r="22" spans="1:5" ht="247.5">
      <c r="A22" s="108">
        <f t="shared" si="0"/>
        <v>19</v>
      </c>
      <c r="B22" s="82" t="s">
        <v>197</v>
      </c>
      <c r="C22" s="83">
        <v>155340</v>
      </c>
      <c r="D22" s="106">
        <v>150</v>
      </c>
      <c r="E22" s="84" t="s">
        <v>98</v>
      </c>
    </row>
    <row r="23" spans="1:5" ht="45">
      <c r="A23" s="108">
        <f t="shared" si="0"/>
        <v>20</v>
      </c>
      <c r="B23" s="82" t="s">
        <v>193</v>
      </c>
      <c r="C23" s="83">
        <v>550</v>
      </c>
      <c r="D23" s="106">
        <v>15</v>
      </c>
      <c r="E23" s="84" t="s">
        <v>29</v>
      </c>
    </row>
    <row r="24" spans="1:5" ht="12.75">
      <c r="A24" s="34"/>
      <c r="B24" s="85"/>
      <c r="C24" s="86"/>
      <c r="D24" s="87"/>
      <c r="E24" s="79"/>
    </row>
    <row r="25" spans="1:5" ht="12.75">
      <c r="A25" s="34"/>
      <c r="B25" s="85"/>
      <c r="C25" s="86"/>
      <c r="D25" s="87"/>
      <c r="E25" s="79"/>
    </row>
    <row r="26" spans="1:5" ht="12.75">
      <c r="A26" s="34"/>
      <c r="B26" s="85"/>
      <c r="C26" s="86"/>
      <c r="D26" s="87"/>
      <c r="E26" s="79"/>
    </row>
    <row r="27" spans="1:5" ht="12.75">
      <c r="A27" s="34"/>
      <c r="B27" s="85"/>
      <c r="C27" s="86"/>
      <c r="D27" s="87"/>
      <c r="E27" s="79"/>
    </row>
    <row r="28" spans="1:5" ht="12.75">
      <c r="A28" s="34"/>
      <c r="B28" s="85"/>
      <c r="C28" s="86"/>
      <c r="D28" s="87"/>
      <c r="E28" s="79"/>
    </row>
    <row r="29" spans="1:5" ht="12.75">
      <c r="A29" s="34"/>
      <c r="B29" s="80"/>
      <c r="C29" s="86"/>
      <c r="D29" s="87"/>
      <c r="E29" s="79"/>
    </row>
    <row r="30" spans="1:5" ht="12.75">
      <c r="A30" s="34"/>
      <c r="B30" s="80"/>
      <c r="C30" s="86"/>
      <c r="D30" s="87"/>
      <c r="E30" s="79"/>
    </row>
    <row r="31" spans="1:5" ht="12.75">
      <c r="A31" s="34"/>
      <c r="B31" s="80"/>
      <c r="C31" s="77"/>
      <c r="D31" s="87"/>
      <c r="E31" s="79"/>
    </row>
    <row r="32" spans="1:5" ht="12.75">
      <c r="A32" s="34"/>
      <c r="B32" s="80"/>
      <c r="C32" s="86"/>
      <c r="D32" s="87"/>
      <c r="E32" s="79"/>
    </row>
    <row r="33" spans="1:5" ht="12.75">
      <c r="A33" s="34"/>
      <c r="B33" s="80"/>
      <c r="C33" s="77"/>
      <c r="D33" s="87"/>
      <c r="E33" s="79"/>
    </row>
    <row r="34" spans="1:5" ht="12.75">
      <c r="A34" s="34"/>
      <c r="B34" s="80"/>
      <c r="C34" s="86"/>
      <c r="D34" s="87"/>
      <c r="E34" s="79"/>
    </row>
    <row r="35" spans="1:5" ht="12.75">
      <c r="A35" s="34"/>
      <c r="B35" s="80"/>
      <c r="C35" s="86"/>
      <c r="D35" s="87"/>
      <c r="E35" s="79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31">
      <selection activeCell="L58" sqref="L5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2" t="s">
        <v>37</v>
      </c>
      <c r="B1" s="122"/>
      <c r="C1" s="122"/>
      <c r="D1" s="122"/>
      <c r="E1" s="122"/>
    </row>
    <row r="3" spans="1:5" ht="36">
      <c r="A3" s="88" t="s">
        <v>19</v>
      </c>
      <c r="B3" s="88" t="s">
        <v>25</v>
      </c>
      <c r="C3" s="88" t="s">
        <v>26</v>
      </c>
      <c r="D3" s="89" t="s">
        <v>27</v>
      </c>
      <c r="E3" s="90" t="s">
        <v>28</v>
      </c>
    </row>
    <row r="4" spans="1:5" ht="56.25">
      <c r="A4" s="91">
        <v>1</v>
      </c>
      <c r="B4" s="75" t="s">
        <v>198</v>
      </c>
      <c r="C4" s="78">
        <v>31068</v>
      </c>
      <c r="D4" s="62">
        <v>30</v>
      </c>
      <c r="E4" s="84" t="s">
        <v>29</v>
      </c>
    </row>
    <row r="5" spans="1:5" ht="90">
      <c r="A5" s="91">
        <f>1+A4</f>
        <v>2</v>
      </c>
      <c r="B5" s="75" t="s">
        <v>199</v>
      </c>
      <c r="C5" s="78">
        <v>550</v>
      </c>
      <c r="D5" s="62">
        <v>12</v>
      </c>
      <c r="E5" s="84" t="s">
        <v>29</v>
      </c>
    </row>
    <row r="6" spans="1:5" ht="67.5">
      <c r="A6" s="91">
        <f aca="true" t="shared" si="0" ref="A6:A31">1+A5</f>
        <v>3</v>
      </c>
      <c r="B6" s="62" t="s">
        <v>200</v>
      </c>
      <c r="C6" s="78">
        <v>550</v>
      </c>
      <c r="D6" s="109">
        <v>12</v>
      </c>
      <c r="E6" s="84" t="s">
        <v>29</v>
      </c>
    </row>
    <row r="7" spans="1:5" ht="78.75">
      <c r="A7" s="91">
        <f t="shared" si="0"/>
        <v>4</v>
      </c>
      <c r="B7" s="75" t="s">
        <v>201</v>
      </c>
      <c r="C7" s="78">
        <v>86037650.71</v>
      </c>
      <c r="D7" s="102">
        <v>331.6</v>
      </c>
      <c r="E7" s="84" t="s">
        <v>98</v>
      </c>
    </row>
    <row r="8" spans="1:5" ht="67.5">
      <c r="A8" s="91">
        <f t="shared" si="0"/>
        <v>5</v>
      </c>
      <c r="B8" s="75" t="s">
        <v>202</v>
      </c>
      <c r="C8" s="78">
        <v>20786.4</v>
      </c>
      <c r="D8" s="102">
        <v>16.5</v>
      </c>
      <c r="E8" s="84" t="s">
        <v>29</v>
      </c>
    </row>
    <row r="9" spans="1:5" ht="67.5">
      <c r="A9" s="91">
        <f t="shared" si="0"/>
        <v>6</v>
      </c>
      <c r="B9" s="75" t="s">
        <v>203</v>
      </c>
      <c r="C9" s="78">
        <v>550</v>
      </c>
      <c r="D9" s="102">
        <v>15</v>
      </c>
      <c r="E9" s="84" t="s">
        <v>29</v>
      </c>
    </row>
    <row r="10" spans="1:5" ht="78.75">
      <c r="A10" s="91">
        <f t="shared" si="0"/>
        <v>7</v>
      </c>
      <c r="B10" s="75" t="s">
        <v>220</v>
      </c>
      <c r="C10" s="78">
        <v>20786.4</v>
      </c>
      <c r="D10" s="102">
        <v>5</v>
      </c>
      <c r="E10" s="84" t="s">
        <v>29</v>
      </c>
    </row>
    <row r="11" spans="1:5" ht="90">
      <c r="A11" s="91">
        <f t="shared" si="0"/>
        <v>8</v>
      </c>
      <c r="B11" s="75" t="s">
        <v>221</v>
      </c>
      <c r="C11" s="78">
        <v>8838</v>
      </c>
      <c r="D11" s="102">
        <v>17</v>
      </c>
      <c r="E11" s="84" t="s">
        <v>29</v>
      </c>
    </row>
    <row r="12" spans="1:5" ht="56.25">
      <c r="A12" s="91">
        <f t="shared" si="0"/>
        <v>9</v>
      </c>
      <c r="B12" s="75" t="s">
        <v>204</v>
      </c>
      <c r="C12" s="78">
        <v>20786.4</v>
      </c>
      <c r="D12" s="102">
        <v>8</v>
      </c>
      <c r="E12" s="75" t="s">
        <v>173</v>
      </c>
    </row>
    <row r="13" spans="1:5" ht="101.25">
      <c r="A13" s="91">
        <f t="shared" si="0"/>
        <v>10</v>
      </c>
      <c r="B13" s="75" t="s">
        <v>205</v>
      </c>
      <c r="C13" s="78">
        <v>550</v>
      </c>
      <c r="D13" s="102">
        <v>12</v>
      </c>
      <c r="E13" s="84" t="s">
        <v>29</v>
      </c>
    </row>
    <row r="14" spans="1:5" ht="101.25">
      <c r="A14" s="91">
        <f t="shared" si="0"/>
        <v>11</v>
      </c>
      <c r="B14" s="75" t="s">
        <v>206</v>
      </c>
      <c r="C14" s="78">
        <v>20786.4</v>
      </c>
      <c r="D14" s="102">
        <v>5</v>
      </c>
      <c r="E14" s="84" t="s">
        <v>29</v>
      </c>
    </row>
    <row r="15" spans="1:5" ht="67.5">
      <c r="A15" s="91">
        <f t="shared" si="0"/>
        <v>12</v>
      </c>
      <c r="B15" s="75" t="s">
        <v>207</v>
      </c>
      <c r="C15" s="78">
        <v>550</v>
      </c>
      <c r="D15" s="102">
        <v>10</v>
      </c>
      <c r="E15" s="84" t="s">
        <v>29</v>
      </c>
    </row>
    <row r="16" spans="1:5" ht="56.25">
      <c r="A16" s="91">
        <f t="shared" si="0"/>
        <v>13</v>
      </c>
      <c r="B16" s="75" t="s">
        <v>208</v>
      </c>
      <c r="C16" s="78">
        <v>20786.4</v>
      </c>
      <c r="D16" s="102">
        <v>6.5</v>
      </c>
      <c r="E16" s="84" t="s">
        <v>29</v>
      </c>
    </row>
    <row r="17" spans="1:5" ht="78.75">
      <c r="A17" s="91">
        <f t="shared" si="0"/>
        <v>14</v>
      </c>
      <c r="B17" s="75" t="s">
        <v>209</v>
      </c>
      <c r="C17" s="78">
        <v>3106.8</v>
      </c>
      <c r="D17" s="102">
        <v>3</v>
      </c>
      <c r="E17" s="84" t="s">
        <v>29</v>
      </c>
    </row>
    <row r="18" spans="1:5" ht="78.75">
      <c r="A18" s="91">
        <f t="shared" si="0"/>
        <v>15</v>
      </c>
      <c r="B18" s="75" t="s">
        <v>210</v>
      </c>
      <c r="C18" s="78">
        <v>3106.8</v>
      </c>
      <c r="D18" s="102">
        <v>3</v>
      </c>
      <c r="E18" s="84" t="s">
        <v>29</v>
      </c>
    </row>
    <row r="19" spans="1:5" ht="90">
      <c r="A19" s="91">
        <f t="shared" si="0"/>
        <v>16</v>
      </c>
      <c r="B19" s="75" t="s">
        <v>211</v>
      </c>
      <c r="C19" s="78">
        <v>3106.8</v>
      </c>
      <c r="D19" s="102">
        <v>3</v>
      </c>
      <c r="E19" s="84" t="s">
        <v>29</v>
      </c>
    </row>
    <row r="20" spans="1:5" ht="78.75">
      <c r="A20" s="91">
        <f t="shared" si="0"/>
        <v>17</v>
      </c>
      <c r="B20" s="75" t="s">
        <v>212</v>
      </c>
      <c r="C20" s="78">
        <v>3106.8</v>
      </c>
      <c r="D20" s="102">
        <v>3</v>
      </c>
      <c r="E20" s="84" t="s">
        <v>29</v>
      </c>
    </row>
    <row r="21" spans="1:5" ht="67.5">
      <c r="A21" s="91">
        <f t="shared" si="0"/>
        <v>18</v>
      </c>
      <c r="B21" s="75" t="s">
        <v>213</v>
      </c>
      <c r="C21" s="78">
        <v>550</v>
      </c>
      <c r="D21" s="102">
        <v>12</v>
      </c>
      <c r="E21" s="84" t="s">
        <v>29</v>
      </c>
    </row>
    <row r="22" spans="1:5" ht="45">
      <c r="A22" s="91">
        <f t="shared" si="0"/>
        <v>19</v>
      </c>
      <c r="B22" s="75" t="s">
        <v>214</v>
      </c>
      <c r="C22" s="78">
        <v>20786.4</v>
      </c>
      <c r="D22" s="102">
        <v>3</v>
      </c>
      <c r="E22" s="75" t="s">
        <v>173</v>
      </c>
    </row>
    <row r="23" spans="1:5" ht="135">
      <c r="A23" s="91">
        <f t="shared" si="0"/>
        <v>20</v>
      </c>
      <c r="B23" s="75" t="s">
        <v>215</v>
      </c>
      <c r="C23" s="78">
        <v>20786.4</v>
      </c>
      <c r="D23" s="102">
        <v>8.8</v>
      </c>
      <c r="E23" s="84" t="s">
        <v>29</v>
      </c>
    </row>
    <row r="24" spans="1:5" ht="90">
      <c r="A24" s="91">
        <f t="shared" si="0"/>
        <v>21</v>
      </c>
      <c r="B24" s="75" t="s">
        <v>216</v>
      </c>
      <c r="C24" s="78">
        <v>20786.4</v>
      </c>
      <c r="D24" s="102">
        <v>17</v>
      </c>
      <c r="E24" s="84" t="s">
        <v>29</v>
      </c>
    </row>
    <row r="25" spans="1:5" ht="67.5">
      <c r="A25" s="91">
        <f t="shared" si="0"/>
        <v>22</v>
      </c>
      <c r="B25" s="110" t="s">
        <v>217</v>
      </c>
      <c r="C25" s="78">
        <v>550</v>
      </c>
      <c r="D25" s="102">
        <v>15</v>
      </c>
      <c r="E25" s="84" t="s">
        <v>29</v>
      </c>
    </row>
    <row r="26" spans="1:5" ht="56.25">
      <c r="A26" s="91">
        <f t="shared" si="0"/>
        <v>23</v>
      </c>
      <c r="B26" s="75" t="s">
        <v>218</v>
      </c>
      <c r="C26" s="78">
        <v>20786.4</v>
      </c>
      <c r="D26" s="102">
        <v>5</v>
      </c>
      <c r="E26" s="84" t="s">
        <v>29</v>
      </c>
    </row>
    <row r="27" spans="1:5" ht="90">
      <c r="A27" s="91">
        <f t="shared" si="0"/>
        <v>24</v>
      </c>
      <c r="B27" s="75" t="s">
        <v>219</v>
      </c>
      <c r="C27" s="78">
        <v>550</v>
      </c>
      <c r="D27" s="102">
        <v>10</v>
      </c>
      <c r="E27" s="84" t="s">
        <v>29</v>
      </c>
    </row>
    <row r="28" spans="1:5" ht="67.5">
      <c r="A28" s="91">
        <f t="shared" si="0"/>
        <v>25</v>
      </c>
      <c r="B28" s="75" t="s">
        <v>222</v>
      </c>
      <c r="C28" s="78">
        <v>20786.4</v>
      </c>
      <c r="D28" s="102">
        <v>30</v>
      </c>
      <c r="E28" s="84" t="s">
        <v>29</v>
      </c>
    </row>
    <row r="29" spans="1:5" ht="67.5">
      <c r="A29" s="91">
        <f t="shared" si="0"/>
        <v>26</v>
      </c>
      <c r="B29" s="75" t="s">
        <v>223</v>
      </c>
      <c r="C29" s="78">
        <v>550</v>
      </c>
      <c r="D29" s="102">
        <v>1.5</v>
      </c>
      <c r="E29" s="84" t="s">
        <v>29</v>
      </c>
    </row>
    <row r="30" spans="1:5" ht="90">
      <c r="A30" s="91">
        <f t="shared" si="0"/>
        <v>27</v>
      </c>
      <c r="B30" s="75" t="s">
        <v>224</v>
      </c>
      <c r="C30" s="78">
        <v>550</v>
      </c>
      <c r="D30" s="102">
        <v>12</v>
      </c>
      <c r="E30" s="84" t="s">
        <v>29</v>
      </c>
    </row>
    <row r="31" spans="1:5" ht="90">
      <c r="A31" s="91">
        <f t="shared" si="0"/>
        <v>28</v>
      </c>
      <c r="B31" s="75" t="s">
        <v>216</v>
      </c>
      <c r="C31" s="78">
        <v>550</v>
      </c>
      <c r="D31" s="102">
        <v>12</v>
      </c>
      <c r="E31" s="84" t="s">
        <v>29</v>
      </c>
    </row>
    <row r="32" spans="1:5" ht="12.75">
      <c r="A32" s="91"/>
      <c r="B32" s="82"/>
      <c r="C32" s="83"/>
      <c r="D32" s="81"/>
      <c r="E32" s="84"/>
    </row>
    <row r="33" spans="1:5" ht="12.75">
      <c r="A33" s="91"/>
      <c r="B33" s="82"/>
      <c r="C33" s="83"/>
      <c r="D33" s="81"/>
      <c r="E33" s="84"/>
    </row>
    <row r="34" spans="1:5" ht="12.75">
      <c r="A34" s="91"/>
      <c r="B34" s="82"/>
      <c r="C34" s="83"/>
      <c r="D34" s="72"/>
      <c r="E34" s="84"/>
    </row>
    <row r="35" spans="1:5" ht="12.75">
      <c r="A35" s="91"/>
      <c r="B35" s="82"/>
      <c r="C35" s="83"/>
      <c r="D35" s="81"/>
      <c r="E35" s="84"/>
    </row>
    <row r="36" spans="1:5" ht="12.75">
      <c r="A36" s="91"/>
      <c r="B36" s="82"/>
      <c r="C36" s="83"/>
      <c r="D36" s="81"/>
      <c r="E36" s="84"/>
    </row>
    <row r="37" spans="1:5" ht="12.75">
      <c r="A37" s="91"/>
      <c r="B37" s="82"/>
      <c r="C37" s="83"/>
      <c r="D37" s="81"/>
      <c r="E37" s="84"/>
    </row>
    <row r="38" spans="1:5" ht="12.75">
      <c r="A38" s="91"/>
      <c r="B38" s="82"/>
      <c r="C38" s="83"/>
      <c r="D38" s="81"/>
      <c r="E38" s="84"/>
    </row>
    <row r="39" spans="1:5" ht="12.75">
      <c r="A39" s="91"/>
      <c r="B39" s="82"/>
      <c r="C39" s="83"/>
      <c r="D39" s="81"/>
      <c r="E39" s="84"/>
    </row>
    <row r="40" spans="1:5" ht="12.75">
      <c r="A40" s="91"/>
      <c r="B40" s="82"/>
      <c r="C40" s="83"/>
      <c r="D40" s="81"/>
      <c r="E40" s="84"/>
    </row>
    <row r="41" spans="1:5" ht="12.75">
      <c r="A41" s="91"/>
      <c r="B41" s="82"/>
      <c r="C41" s="83"/>
      <c r="D41" s="81"/>
      <c r="E41" s="84"/>
    </row>
    <row r="42" spans="1:5" ht="12.75">
      <c r="A42" s="91"/>
      <c r="B42" s="82"/>
      <c r="C42" s="83"/>
      <c r="D42" s="81"/>
      <c r="E42" s="84"/>
    </row>
    <row r="43" spans="1:15" ht="12.75">
      <c r="A43" s="91"/>
      <c r="B43" s="82"/>
      <c r="C43" s="83"/>
      <c r="D43" s="81"/>
      <c r="E43" s="84"/>
      <c r="K43" s="120"/>
      <c r="L43" s="120"/>
      <c r="M43" s="120"/>
      <c r="N43" s="120"/>
      <c r="O43" s="120"/>
    </row>
    <row r="44" spans="1:5" ht="12.75">
      <c r="A44" s="91"/>
      <c r="B44" s="82"/>
      <c r="C44" s="83"/>
      <c r="D44" s="81"/>
      <c r="E44" s="84"/>
    </row>
    <row r="45" spans="1:5" ht="12.75">
      <c r="A45" s="91"/>
      <c r="B45" s="82"/>
      <c r="C45" s="83"/>
      <c r="D45" s="81"/>
      <c r="E45" s="84"/>
    </row>
    <row r="46" spans="2:5" ht="12.75">
      <c r="B46" s="82"/>
      <c r="C46" s="83"/>
      <c r="D46" s="81"/>
      <c r="E46" s="84"/>
    </row>
    <row r="47" spans="2:5" ht="12.75">
      <c r="B47" s="82"/>
      <c r="C47" s="83"/>
      <c r="D47" s="81"/>
      <c r="E47" s="84"/>
    </row>
    <row r="48" spans="2:5" ht="12.75">
      <c r="B48" s="82"/>
      <c r="C48" s="83"/>
      <c r="D48" s="81"/>
      <c r="E48" s="8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D2" sqref="D1:D1638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0" t="s">
        <v>38</v>
      </c>
      <c r="B1" s="120"/>
      <c r="C1" s="120"/>
      <c r="D1" s="120"/>
      <c r="E1" s="12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59">
        <v>1</v>
      </c>
      <c r="B4" s="75" t="s">
        <v>225</v>
      </c>
      <c r="C4" s="78">
        <v>20786.4</v>
      </c>
      <c r="D4" s="62">
        <v>50</v>
      </c>
      <c r="E4" s="84" t="s">
        <v>29</v>
      </c>
    </row>
    <row r="5" spans="1:5" ht="78.75">
      <c r="A5" s="59">
        <f>1+A4</f>
        <v>2</v>
      </c>
      <c r="B5" s="82" t="s">
        <v>226</v>
      </c>
      <c r="C5" s="83">
        <v>20786.4</v>
      </c>
      <c r="D5" s="106">
        <v>5</v>
      </c>
      <c r="E5" s="84" t="s">
        <v>29</v>
      </c>
    </row>
    <row r="6" spans="1:5" ht="67.5">
      <c r="A6" s="59">
        <f aca="true" t="shared" si="0" ref="A6:A24">1+A5</f>
        <v>3</v>
      </c>
      <c r="B6" s="82" t="s">
        <v>227</v>
      </c>
      <c r="C6" s="83">
        <v>3124055</v>
      </c>
      <c r="D6" s="106">
        <v>200</v>
      </c>
      <c r="E6" s="84" t="s">
        <v>29</v>
      </c>
    </row>
    <row r="7" spans="1:5" ht="78.75">
      <c r="A7" s="59">
        <f t="shared" si="0"/>
        <v>4</v>
      </c>
      <c r="B7" s="82" t="s">
        <v>228</v>
      </c>
      <c r="C7" s="83">
        <v>550</v>
      </c>
      <c r="D7" s="106">
        <v>15</v>
      </c>
      <c r="E7" s="84" t="s">
        <v>29</v>
      </c>
    </row>
    <row r="8" spans="1:5" ht="123.75">
      <c r="A8" s="59">
        <f t="shared" si="0"/>
        <v>5</v>
      </c>
      <c r="B8" s="82" t="s">
        <v>229</v>
      </c>
      <c r="C8" s="83">
        <v>15534</v>
      </c>
      <c r="D8" s="106">
        <v>15</v>
      </c>
      <c r="E8" s="84" t="s">
        <v>29</v>
      </c>
    </row>
    <row r="9" spans="1:5" ht="78.75">
      <c r="A9" s="59">
        <f t="shared" si="0"/>
        <v>6</v>
      </c>
      <c r="B9" s="82" t="s">
        <v>230</v>
      </c>
      <c r="C9" s="83">
        <v>550</v>
      </c>
      <c r="D9" s="106">
        <v>15</v>
      </c>
      <c r="E9" s="84" t="s">
        <v>29</v>
      </c>
    </row>
    <row r="10" spans="1:5" ht="56.25">
      <c r="A10" s="59">
        <f t="shared" si="0"/>
        <v>7</v>
      </c>
      <c r="B10" s="82" t="s">
        <v>244</v>
      </c>
      <c r="C10" s="83">
        <v>14850</v>
      </c>
      <c r="D10" s="106">
        <v>15</v>
      </c>
      <c r="E10" s="84" t="s">
        <v>29</v>
      </c>
    </row>
    <row r="11" spans="1:5" ht="78.75">
      <c r="A11" s="59">
        <f t="shared" si="0"/>
        <v>8</v>
      </c>
      <c r="B11" s="82" t="s">
        <v>231</v>
      </c>
      <c r="C11" s="83">
        <v>550</v>
      </c>
      <c r="D11" s="106">
        <v>6</v>
      </c>
      <c r="E11" s="84" t="s">
        <v>29</v>
      </c>
    </row>
    <row r="12" spans="1:5" ht="90">
      <c r="A12" s="59">
        <f t="shared" si="0"/>
        <v>9</v>
      </c>
      <c r="B12" s="82" t="s">
        <v>221</v>
      </c>
      <c r="C12" s="83">
        <v>550</v>
      </c>
      <c r="D12" s="106">
        <v>12</v>
      </c>
      <c r="E12" s="84" t="s">
        <v>29</v>
      </c>
    </row>
    <row r="13" spans="1:5" ht="90">
      <c r="A13" s="59">
        <f t="shared" si="0"/>
        <v>10</v>
      </c>
      <c r="B13" s="82" t="s">
        <v>232</v>
      </c>
      <c r="C13" s="83">
        <v>550</v>
      </c>
      <c r="D13" s="106">
        <v>15</v>
      </c>
      <c r="E13" s="84" t="s">
        <v>29</v>
      </c>
    </row>
    <row r="14" spans="1:5" ht="90">
      <c r="A14" s="59">
        <f t="shared" si="0"/>
        <v>11</v>
      </c>
      <c r="B14" s="82" t="s">
        <v>233</v>
      </c>
      <c r="C14" s="83">
        <v>550</v>
      </c>
      <c r="D14" s="106">
        <v>8</v>
      </c>
      <c r="E14" s="84" t="s">
        <v>29</v>
      </c>
    </row>
    <row r="15" spans="1:5" ht="56.25">
      <c r="A15" s="59">
        <f t="shared" si="0"/>
        <v>12</v>
      </c>
      <c r="B15" s="82" t="s">
        <v>234</v>
      </c>
      <c r="C15" s="83">
        <v>550</v>
      </c>
      <c r="D15" s="106">
        <v>15</v>
      </c>
      <c r="E15" s="84" t="s">
        <v>29</v>
      </c>
    </row>
    <row r="16" spans="1:5" ht="123.75">
      <c r="A16" s="59">
        <f t="shared" si="0"/>
        <v>13</v>
      </c>
      <c r="B16" s="82" t="s">
        <v>235</v>
      </c>
      <c r="C16" s="83">
        <v>20786.4</v>
      </c>
      <c r="D16" s="106">
        <v>5</v>
      </c>
      <c r="E16" s="84" t="s">
        <v>29</v>
      </c>
    </row>
    <row r="17" spans="1:5" ht="90">
      <c r="A17" s="59">
        <f t="shared" si="0"/>
        <v>14</v>
      </c>
      <c r="B17" s="82" t="s">
        <v>237</v>
      </c>
      <c r="C17" s="83">
        <v>550</v>
      </c>
      <c r="D17" s="106">
        <v>12</v>
      </c>
      <c r="E17" s="84" t="s">
        <v>29</v>
      </c>
    </row>
    <row r="18" spans="1:5" ht="180">
      <c r="A18" s="59">
        <f t="shared" si="0"/>
        <v>15</v>
      </c>
      <c r="B18" s="82" t="s">
        <v>238</v>
      </c>
      <c r="C18" s="83">
        <v>94500</v>
      </c>
      <c r="D18" s="106">
        <v>150</v>
      </c>
      <c r="E18" s="75" t="s">
        <v>173</v>
      </c>
    </row>
    <row r="19" spans="1:5" ht="112.5">
      <c r="A19" s="59">
        <f t="shared" si="0"/>
        <v>16</v>
      </c>
      <c r="B19" s="82" t="s">
        <v>239</v>
      </c>
      <c r="C19" s="83">
        <v>15534</v>
      </c>
      <c r="D19" s="106">
        <v>15</v>
      </c>
      <c r="E19" s="84" t="s">
        <v>29</v>
      </c>
    </row>
    <row r="20" spans="1:5" ht="78.75">
      <c r="A20" s="59">
        <f t="shared" si="0"/>
        <v>17</v>
      </c>
      <c r="B20" s="82" t="s">
        <v>236</v>
      </c>
      <c r="C20" s="83">
        <v>20786.4</v>
      </c>
      <c r="D20" s="106">
        <v>15</v>
      </c>
      <c r="E20" s="84" t="s">
        <v>29</v>
      </c>
    </row>
    <row r="21" spans="1:5" ht="112.5">
      <c r="A21" s="59">
        <f t="shared" si="0"/>
        <v>18</v>
      </c>
      <c r="B21" s="82" t="s">
        <v>240</v>
      </c>
      <c r="C21" s="83">
        <v>550</v>
      </c>
      <c r="D21" s="106">
        <v>8</v>
      </c>
      <c r="E21" s="84" t="s">
        <v>29</v>
      </c>
    </row>
    <row r="22" spans="1:5" ht="112.5">
      <c r="A22" s="59">
        <f t="shared" si="0"/>
        <v>19</v>
      </c>
      <c r="B22" s="82" t="s">
        <v>241</v>
      </c>
      <c r="C22" s="83">
        <v>550</v>
      </c>
      <c r="D22" s="106">
        <v>6</v>
      </c>
      <c r="E22" s="84" t="s">
        <v>29</v>
      </c>
    </row>
    <row r="23" spans="1:5" ht="90">
      <c r="A23" s="59">
        <f t="shared" si="0"/>
        <v>20</v>
      </c>
      <c r="B23" s="82" t="s">
        <v>242</v>
      </c>
      <c r="C23" s="83">
        <v>550</v>
      </c>
      <c r="D23" s="106">
        <v>12</v>
      </c>
      <c r="E23" s="84" t="s">
        <v>29</v>
      </c>
    </row>
    <row r="24" spans="1:5" ht="78.75">
      <c r="A24" s="59">
        <f t="shared" si="0"/>
        <v>21</v>
      </c>
      <c r="B24" s="82" t="s">
        <v>243</v>
      </c>
      <c r="C24" s="83">
        <v>550</v>
      </c>
      <c r="D24" s="106">
        <v>15</v>
      </c>
      <c r="E24" s="84" t="s">
        <v>29</v>
      </c>
    </row>
    <row r="25" spans="1:5" ht="12.75">
      <c r="A25" s="59"/>
      <c r="B25" s="82"/>
      <c r="C25" s="83"/>
      <c r="D25" s="87"/>
      <c r="E25" s="84"/>
    </row>
    <row r="26" spans="1:5" ht="12.75">
      <c r="A26" s="59"/>
      <c r="B26" s="82"/>
      <c r="C26" s="83"/>
      <c r="D26" s="87"/>
      <c r="E26" s="84"/>
    </row>
    <row r="27" spans="1:5" ht="12.75">
      <c r="A27" s="59"/>
      <c r="B27" s="82"/>
      <c r="C27" s="83"/>
      <c r="D27" s="87"/>
      <c r="E27" s="84"/>
    </row>
    <row r="28" spans="1:5" ht="12.75">
      <c r="A28" s="59"/>
      <c r="B28" s="82"/>
      <c r="C28" s="83"/>
      <c r="D28" s="87"/>
      <c r="E28" s="84"/>
    </row>
    <row r="29" spans="1:5" ht="12.75">
      <c r="A29" s="59"/>
      <c r="B29" s="82"/>
      <c r="C29" s="83"/>
      <c r="D29" s="87"/>
      <c r="E29" s="84"/>
    </row>
    <row r="30" spans="1:5" ht="12.75">
      <c r="A30" s="59"/>
      <c r="B30" s="82"/>
      <c r="C30" s="83"/>
      <c r="D30" s="87"/>
      <c r="E30" s="84"/>
    </row>
    <row r="31" spans="1:5" ht="12.75">
      <c r="A31" s="59"/>
      <c r="B31" s="82"/>
      <c r="C31" s="83"/>
      <c r="D31" s="87"/>
      <c r="E31" s="84"/>
    </row>
    <row r="32" spans="1:5" ht="12.75">
      <c r="A32" s="59"/>
      <c r="B32" s="82"/>
      <c r="C32" s="83"/>
      <c r="D32" s="87"/>
      <c r="E32" s="84"/>
    </row>
    <row r="33" spans="1:5" ht="12.75">
      <c r="A33" s="59"/>
      <c r="B33" s="82"/>
      <c r="C33" s="83"/>
      <c r="D33" s="87"/>
      <c r="E33" s="84"/>
    </row>
    <row r="34" spans="1:5" ht="12.75">
      <c r="A34" s="59"/>
      <c r="B34" s="82"/>
      <c r="C34" s="83"/>
      <c r="D34" s="87"/>
      <c r="E34" s="84"/>
    </row>
    <row r="35" spans="1:5" ht="12.75">
      <c r="A35" s="59"/>
      <c r="B35" s="82"/>
      <c r="C35" s="83"/>
      <c r="D35" s="87"/>
      <c r="E35" s="84"/>
    </row>
    <row r="36" spans="1:5" ht="12.75">
      <c r="A36" s="59"/>
      <c r="B36" s="82"/>
      <c r="C36" s="83"/>
      <c r="D36" s="87"/>
      <c r="E36" s="84"/>
    </row>
    <row r="37" spans="1:5" ht="12.75">
      <c r="A37" s="59"/>
      <c r="B37" s="82"/>
      <c r="C37" s="83"/>
      <c r="D37" s="87"/>
      <c r="E37" s="84"/>
    </row>
    <row r="38" spans="1:5" ht="12.75">
      <c r="A38" s="59"/>
      <c r="B38" s="81"/>
      <c r="C38" s="83"/>
      <c r="D38" s="62"/>
      <c r="E38" s="84"/>
    </row>
    <row r="39" spans="1:5" ht="12.75">
      <c r="A39" s="59"/>
      <c r="B39" s="81"/>
      <c r="C39" s="83"/>
      <c r="D39" s="87"/>
      <c r="E39" s="84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0"/>
      <c r="M43" s="120"/>
      <c r="N43" s="120"/>
      <c r="O43" s="120"/>
      <c r="P43" s="120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0" t="s">
        <v>39</v>
      </c>
      <c r="B1" s="120"/>
      <c r="C1" s="120"/>
      <c r="D1" s="120"/>
      <c r="E1" s="12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2"/>
      <c r="C4" s="83"/>
      <c r="D4" s="87"/>
      <c r="E4" s="84"/>
    </row>
    <row r="5" spans="1:5" ht="12.75">
      <c r="A5" s="7"/>
      <c r="B5" s="82"/>
      <c r="C5" s="83"/>
      <c r="D5" s="87"/>
      <c r="E5" s="84"/>
    </row>
    <row r="6" spans="1:5" ht="12.75">
      <c r="A6" s="7"/>
      <c r="B6" s="82"/>
      <c r="C6" s="83"/>
      <c r="D6" s="87"/>
      <c r="E6" s="84"/>
    </row>
    <row r="7" spans="1:5" ht="12.75">
      <c r="A7" s="7"/>
      <c r="B7" s="82"/>
      <c r="C7" s="83"/>
      <c r="D7" s="87"/>
      <c r="E7" s="84"/>
    </row>
    <row r="8" spans="1:5" ht="12.75">
      <c r="A8" s="7"/>
      <c r="B8" s="81"/>
      <c r="C8" s="83"/>
      <c r="D8" s="87"/>
      <c r="E8" s="84"/>
    </row>
    <row r="9" spans="1:5" ht="12.75">
      <c r="A9" s="7"/>
      <c r="B9" s="81"/>
      <c r="C9" s="83"/>
      <c r="D9" s="87"/>
      <c r="E9" s="84"/>
    </row>
    <row r="10" spans="1:5" ht="12.75">
      <c r="A10" s="7"/>
      <c r="B10" s="81"/>
      <c r="C10" s="83"/>
      <c r="D10" s="87"/>
      <c r="E10" s="84"/>
    </row>
    <row r="11" spans="1:5" ht="12.75">
      <c r="A11" s="7"/>
      <c r="B11" s="81"/>
      <c r="C11" s="83"/>
      <c r="D11" s="87"/>
      <c r="E11" s="84"/>
    </row>
    <row r="12" spans="1:5" ht="12.75">
      <c r="A12" s="7"/>
      <c r="B12" s="81"/>
      <c r="C12" s="83"/>
      <c r="D12" s="86"/>
      <c r="E12" s="84"/>
    </row>
    <row r="13" spans="1:5" ht="12.75">
      <c r="A13" s="7"/>
      <c r="B13" s="81"/>
      <c r="C13" s="83"/>
      <c r="D13" s="86"/>
      <c r="E13" s="84"/>
    </row>
    <row r="14" spans="1:5" ht="12.75">
      <c r="A14" s="7"/>
      <c r="B14" s="81"/>
      <c r="C14" s="83"/>
      <c r="D14" s="86"/>
      <c r="E14" s="84"/>
    </row>
    <row r="15" spans="1:5" ht="12.75">
      <c r="A15" s="7"/>
      <c r="B15" s="81"/>
      <c r="C15" s="83"/>
      <c r="D15" s="86"/>
      <c r="E15" s="84"/>
    </row>
    <row r="16" spans="1:5" ht="12.75">
      <c r="A16" s="7"/>
      <c r="B16" s="81"/>
      <c r="C16" s="83"/>
      <c r="D16" s="86"/>
      <c r="E16" s="84"/>
    </row>
    <row r="17" spans="1:5" ht="12.75">
      <c r="A17" s="7"/>
      <c r="B17" s="81"/>
      <c r="C17" s="83"/>
      <c r="D17" s="86"/>
      <c r="E17" s="84"/>
    </row>
    <row r="18" spans="1:5" ht="12.75">
      <c r="A18" s="7"/>
      <c r="B18" s="81"/>
      <c r="C18" s="83"/>
      <c r="D18" s="86"/>
      <c r="E18" s="84"/>
    </row>
    <row r="19" spans="1:5" ht="12.75">
      <c r="A19" s="7"/>
      <c r="B19" s="98"/>
      <c r="C19" s="78"/>
      <c r="D19" s="99"/>
      <c r="E19" s="100"/>
    </row>
    <row r="20" spans="1:5" ht="12.75">
      <c r="A20" s="7"/>
      <c r="B20" s="81"/>
      <c r="C20" s="83"/>
      <c r="D20" s="86"/>
      <c r="E20" s="84"/>
    </row>
    <row r="21" spans="1:5" ht="12.75">
      <c r="A21" s="7"/>
      <c r="B21" s="81"/>
      <c r="C21" s="83"/>
      <c r="D21" s="86"/>
      <c r="E21" s="84"/>
    </row>
    <row r="22" spans="1:5" ht="12.75">
      <c r="A22" s="7"/>
      <c r="B22" s="81"/>
      <c r="C22" s="83"/>
      <c r="D22" s="86"/>
      <c r="E22" s="84"/>
    </row>
    <row r="23" spans="1:5" ht="12.75">
      <c r="A23" s="7"/>
      <c r="B23" s="81"/>
      <c r="C23" s="83"/>
      <c r="D23" s="86"/>
      <c r="E23" s="84"/>
    </row>
    <row r="24" spans="1:5" ht="12.75">
      <c r="A24" s="7"/>
      <c r="B24" s="81"/>
      <c r="C24" s="83"/>
      <c r="D24" s="86"/>
      <c r="E24" s="84"/>
    </row>
    <row r="25" spans="1:5" ht="12.75">
      <c r="A25" s="7"/>
      <c r="B25" s="81"/>
      <c r="C25" s="83"/>
      <c r="D25" s="86"/>
      <c r="E25" s="84"/>
    </row>
    <row r="26" spans="1:5" ht="12.75">
      <c r="A26" s="7"/>
      <c r="B26" s="81"/>
      <c r="C26" s="83"/>
      <c r="D26" s="86"/>
      <c r="E26" s="84"/>
    </row>
    <row r="27" spans="1:5" ht="12.75">
      <c r="A27" s="7"/>
      <c r="B27" s="81"/>
      <c r="C27" s="83"/>
      <c r="D27" s="86"/>
      <c r="E27" s="84"/>
    </row>
    <row r="28" spans="1:5" ht="12.75">
      <c r="A28" s="7"/>
      <c r="B28" s="93"/>
      <c r="C28" s="95"/>
      <c r="D28" s="96"/>
      <c r="E28" s="97"/>
    </row>
    <row r="29" spans="1:5" ht="12.75">
      <c r="A29" s="7"/>
      <c r="B29" s="81"/>
      <c r="C29" s="83"/>
      <c r="D29" s="86"/>
      <c r="E29" s="84"/>
    </row>
    <row r="30" spans="1:5" ht="12.75">
      <c r="A30" s="7"/>
      <c r="B30" s="81"/>
      <c r="C30" s="83"/>
      <c r="D30" s="86"/>
      <c r="E30" s="84"/>
    </row>
    <row r="31" spans="1:5" ht="12.75">
      <c r="A31" s="7"/>
      <c r="B31" s="81"/>
      <c r="C31" s="83"/>
      <c r="D31" s="86"/>
      <c r="E31" s="84"/>
    </row>
    <row r="32" spans="1:5" ht="12.75">
      <c r="A32" s="7"/>
      <c r="B32" s="94"/>
      <c r="C32" s="83"/>
      <c r="D32" s="86"/>
      <c r="E32" s="84"/>
    </row>
    <row r="33" spans="1:5" ht="12.75">
      <c r="A33" s="7"/>
      <c r="B33" s="81"/>
      <c r="C33" s="83"/>
      <c r="D33" s="86"/>
      <c r="E33" s="84"/>
    </row>
    <row r="34" spans="1:5" ht="12.75">
      <c r="A34" s="7"/>
      <c r="B34" s="81"/>
      <c r="C34" s="83"/>
      <c r="D34" s="86"/>
      <c r="E34" s="84"/>
    </row>
    <row r="35" spans="1:5" ht="12.75">
      <c r="A35" s="7"/>
      <c r="B35" s="81"/>
      <c r="C35" s="83"/>
      <c r="D35" s="86"/>
      <c r="E35" s="84"/>
    </row>
    <row r="36" spans="1:5" ht="12.75">
      <c r="A36" s="7"/>
      <c r="B36" s="94"/>
      <c r="C36" s="83"/>
      <c r="D36" s="86"/>
      <c r="E36" s="84"/>
    </row>
    <row r="37" spans="1:5" ht="12.75">
      <c r="A37" s="7"/>
      <c r="B37" s="94"/>
      <c r="C37" s="83"/>
      <c r="D37" s="86"/>
      <c r="E37" s="84"/>
    </row>
    <row r="38" spans="1:5" ht="12.75">
      <c r="A38" s="7"/>
      <c r="B38" s="94"/>
      <c r="C38" s="83"/>
      <c r="D38" s="86"/>
      <c r="E38" s="84"/>
    </row>
    <row r="39" spans="1:5" ht="12.75">
      <c r="A39" s="7"/>
      <c r="B39" s="94"/>
      <c r="C39" s="83"/>
      <c r="D39" s="86"/>
      <c r="E39" s="84"/>
    </row>
    <row r="40" spans="1:5" ht="12.75">
      <c r="A40" s="7"/>
      <c r="B40" s="94"/>
      <c r="C40" s="83"/>
      <c r="D40" s="86"/>
      <c r="E40" s="84"/>
    </row>
    <row r="41" spans="1:5" ht="12.75">
      <c r="A41" s="7"/>
      <c r="B41" s="94"/>
      <c r="C41" s="83"/>
      <c r="D41" s="86"/>
      <c r="E41" s="84"/>
    </row>
    <row r="42" spans="1:5" ht="12.75">
      <c r="A42" s="7"/>
      <c r="B42" s="94"/>
      <c r="C42" s="83"/>
      <c r="D42" s="86"/>
      <c r="E42" s="84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0" t="s">
        <v>40</v>
      </c>
      <c r="B1" s="120"/>
      <c r="C1" s="120"/>
      <c r="D1" s="120"/>
      <c r="E1" s="12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0" t="s">
        <v>41</v>
      </c>
      <c r="B1" s="120"/>
      <c r="C1" s="120"/>
      <c r="D1" s="120"/>
      <c r="E1" s="12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4" t="s">
        <v>43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2.75" customHeight="1">
      <c r="A2" s="117" t="s">
        <v>4</v>
      </c>
      <c r="B2" s="119" t="s">
        <v>0</v>
      </c>
      <c r="C2" s="119"/>
      <c r="D2" s="119"/>
      <c r="E2" s="119" t="s">
        <v>3</v>
      </c>
      <c r="F2" s="119"/>
      <c r="G2" s="119"/>
      <c r="H2" s="119" t="s">
        <v>11</v>
      </c>
      <c r="I2" s="119"/>
      <c r="J2" s="119"/>
    </row>
    <row r="3" spans="1:10" ht="38.25">
      <c r="A3" s="11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13</v>
      </c>
      <c r="C4" s="25">
        <v>162.7</v>
      </c>
      <c r="D4" s="30">
        <v>101855.68</v>
      </c>
      <c r="E4" s="25">
        <v>0</v>
      </c>
      <c r="F4" s="25">
        <v>0</v>
      </c>
      <c r="G4" s="30">
        <v>0</v>
      </c>
      <c r="H4" s="25">
        <f>B4+E4</f>
        <v>13</v>
      </c>
      <c r="I4" s="25">
        <f>C4+F4</f>
        <v>162.7</v>
      </c>
      <c r="J4" s="30">
        <f>D4+G4</f>
        <v>101855.68</v>
      </c>
      <c r="M4" s="12"/>
    </row>
    <row r="5" spans="1:10" ht="12.75">
      <c r="A5" s="25" t="s">
        <v>6</v>
      </c>
      <c r="B5" s="25">
        <v>18</v>
      </c>
      <c r="C5" s="25">
        <f>411.55-30</f>
        <v>381.55</v>
      </c>
      <c r="D5" s="30">
        <v>244520.8</v>
      </c>
      <c r="E5" s="25">
        <v>0</v>
      </c>
      <c r="F5" s="25">
        <v>0</v>
      </c>
      <c r="G5" s="30">
        <v>0</v>
      </c>
      <c r="H5" s="25">
        <f aca="true" t="shared" si="0" ref="H5:H15">B5+E5</f>
        <v>18</v>
      </c>
      <c r="I5" s="25">
        <f aca="true" t="shared" si="1" ref="I5:I15">C5+F5</f>
        <v>381.55</v>
      </c>
      <c r="J5" s="30">
        <f aca="true" t="shared" si="2" ref="J5:J15">D5+G5</f>
        <v>244520.8</v>
      </c>
    </row>
    <row r="6" spans="1:10" ht="12.75">
      <c r="A6" s="25" t="s">
        <v>7</v>
      </c>
      <c r="B6" s="26">
        <v>20</v>
      </c>
      <c r="C6" s="26">
        <v>767.25</v>
      </c>
      <c r="D6" s="31">
        <v>213864.08</v>
      </c>
      <c r="E6" s="25">
        <v>0</v>
      </c>
      <c r="F6" s="25">
        <v>0</v>
      </c>
      <c r="G6" s="30">
        <v>0</v>
      </c>
      <c r="H6" s="25">
        <f t="shared" si="0"/>
        <v>20</v>
      </c>
      <c r="I6" s="25">
        <f t="shared" si="1"/>
        <v>767.25</v>
      </c>
      <c r="J6" s="30">
        <f t="shared" si="2"/>
        <v>213864.08</v>
      </c>
    </row>
    <row r="7" spans="1:13" ht="12.75">
      <c r="A7" s="25" t="s">
        <v>8</v>
      </c>
      <c r="B7" s="25">
        <v>24</v>
      </c>
      <c r="C7" s="25">
        <v>734.5</v>
      </c>
      <c r="D7" s="30">
        <v>534493.6</v>
      </c>
      <c r="E7" s="25">
        <v>3</v>
      </c>
      <c r="F7" s="25">
        <v>445</v>
      </c>
      <c r="G7" s="30">
        <v>445858</v>
      </c>
      <c r="H7" s="25">
        <f t="shared" si="0"/>
        <v>27</v>
      </c>
      <c r="I7" s="25">
        <f t="shared" si="1"/>
        <v>1179.5</v>
      </c>
      <c r="J7" s="30">
        <f t="shared" si="2"/>
        <v>980351.6</v>
      </c>
      <c r="M7" s="12"/>
    </row>
    <row r="8" spans="1:10" ht="12.75">
      <c r="A8" s="1" t="s">
        <v>9</v>
      </c>
      <c r="B8" s="25">
        <v>20</v>
      </c>
      <c r="C8" s="1">
        <v>466.2</v>
      </c>
      <c r="D8" s="11">
        <v>295526.8</v>
      </c>
      <c r="E8" s="1">
        <v>0</v>
      </c>
      <c r="F8" s="1">
        <v>0</v>
      </c>
      <c r="G8" s="11">
        <v>0</v>
      </c>
      <c r="H8" s="25">
        <f>B8+E8</f>
        <v>20</v>
      </c>
      <c r="I8" s="25">
        <f>C8+F8</f>
        <v>466.2</v>
      </c>
      <c r="J8" s="30">
        <f t="shared" si="2"/>
        <v>295526.8</v>
      </c>
    </row>
    <row r="9" spans="1:10" s="29" customFormat="1" ht="12.75">
      <c r="A9" s="1" t="s">
        <v>10</v>
      </c>
      <c r="B9" s="1">
        <v>27</v>
      </c>
      <c r="C9" s="1">
        <v>831</v>
      </c>
      <c r="D9" s="11">
        <v>491918.4</v>
      </c>
      <c r="E9" s="1">
        <v>2</v>
      </c>
      <c r="F9" s="1">
        <v>650</v>
      </c>
      <c r="G9" s="11">
        <v>538586.4</v>
      </c>
      <c r="H9" s="25">
        <f t="shared" si="0"/>
        <v>29</v>
      </c>
      <c r="I9" s="25">
        <f t="shared" si="1"/>
        <v>1481</v>
      </c>
      <c r="J9" s="30">
        <f t="shared" si="2"/>
        <v>1030504.8</v>
      </c>
    </row>
    <row r="10" spans="1:13" ht="12.75">
      <c r="A10" s="1" t="s">
        <v>12</v>
      </c>
      <c r="B10" s="1">
        <v>19</v>
      </c>
      <c r="C10" s="1">
        <v>166.8</v>
      </c>
      <c r="D10" s="11">
        <v>88656.28</v>
      </c>
      <c r="E10" s="1">
        <v>1</v>
      </c>
      <c r="F10" s="1">
        <v>150</v>
      </c>
      <c r="G10" s="11">
        <v>155340</v>
      </c>
      <c r="H10" s="25">
        <f t="shared" si="0"/>
        <v>20</v>
      </c>
      <c r="I10" s="25">
        <f t="shared" si="1"/>
        <v>316.8</v>
      </c>
      <c r="J10" s="30">
        <f t="shared" si="2"/>
        <v>243996.28</v>
      </c>
      <c r="M10" s="12"/>
    </row>
    <row r="11" spans="1:10" s="39" customFormat="1" ht="12.75">
      <c r="A11" s="25" t="s">
        <v>13</v>
      </c>
      <c r="B11" s="25">
        <v>28</v>
      </c>
      <c r="C11" s="25">
        <v>618.9</v>
      </c>
      <c r="D11" s="30">
        <v>86303897.91</v>
      </c>
      <c r="E11" s="25">
        <v>0</v>
      </c>
      <c r="F11" s="25">
        <v>0</v>
      </c>
      <c r="G11" s="30">
        <v>0</v>
      </c>
      <c r="H11" s="25">
        <f t="shared" si="0"/>
        <v>28</v>
      </c>
      <c r="I11" s="25">
        <f t="shared" si="1"/>
        <v>618.9</v>
      </c>
      <c r="J11" s="30">
        <f t="shared" si="2"/>
        <v>86303897.91</v>
      </c>
    </row>
    <row r="12" spans="1:10" s="29" customFormat="1" ht="12.75">
      <c r="A12" s="1" t="s">
        <v>14</v>
      </c>
      <c r="B12" s="43">
        <v>21</v>
      </c>
      <c r="C12" s="43">
        <v>609</v>
      </c>
      <c r="D12" s="44">
        <v>3354218.6</v>
      </c>
      <c r="E12" s="1">
        <v>0</v>
      </c>
      <c r="F12" s="1">
        <v>0</v>
      </c>
      <c r="G12" s="30">
        <v>0</v>
      </c>
      <c r="H12" s="25">
        <f t="shared" si="0"/>
        <v>21</v>
      </c>
      <c r="I12" s="25">
        <f t="shared" si="1"/>
        <v>609</v>
      </c>
      <c r="J12" s="30">
        <f t="shared" si="2"/>
        <v>3354218.6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190</v>
      </c>
      <c r="C16" s="1">
        <f aca="true" t="shared" si="3" ref="C16:J16">SUM(C4:C15)</f>
        <v>4737.9</v>
      </c>
      <c r="D16" s="11">
        <f t="shared" si="3"/>
        <v>91628952.14999999</v>
      </c>
      <c r="E16" s="1">
        <f t="shared" si="3"/>
        <v>6</v>
      </c>
      <c r="F16" s="1">
        <f t="shared" si="3"/>
        <v>1245</v>
      </c>
      <c r="G16" s="11">
        <f>SUM(G4:G15)</f>
        <v>1139784.4</v>
      </c>
      <c r="H16" s="1">
        <f t="shared" si="3"/>
        <v>196</v>
      </c>
      <c r="I16" s="1">
        <f t="shared" si="3"/>
        <v>5982.9</v>
      </c>
      <c r="J16" s="11">
        <f t="shared" si="3"/>
        <v>92768736.55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4" t="s">
        <v>42</v>
      </c>
      <c r="B2" s="114"/>
      <c r="C2" s="114"/>
      <c r="D2" s="114"/>
      <c r="E2" s="114"/>
      <c r="F2" s="114"/>
      <c r="G2" s="114"/>
    </row>
    <row r="3" spans="1:7" ht="12.75">
      <c r="A3" s="117" t="s">
        <v>4</v>
      </c>
      <c r="B3" s="119" t="s">
        <v>0</v>
      </c>
      <c r="C3" s="119"/>
      <c r="D3" s="119" t="s">
        <v>3</v>
      </c>
      <c r="E3" s="119"/>
      <c r="F3" s="119" t="s">
        <v>11</v>
      </c>
      <c r="G3" s="119"/>
    </row>
    <row r="4" spans="1:7" ht="38.25">
      <c r="A4" s="11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12</v>
      </c>
      <c r="C5" s="26">
        <v>346</v>
      </c>
      <c r="D5" s="26">
        <v>0</v>
      </c>
      <c r="E5" s="26">
        <v>0</v>
      </c>
      <c r="F5" s="26">
        <f>B5+D5</f>
        <v>12</v>
      </c>
      <c r="G5" s="26">
        <f aca="true" t="shared" si="0" ref="G5:G17">C5+E5</f>
        <v>346</v>
      </c>
    </row>
    <row r="6" spans="1:7" ht="12.75">
      <c r="A6" s="25" t="s">
        <v>6</v>
      </c>
      <c r="B6" s="26">
        <v>14</v>
      </c>
      <c r="C6" s="26">
        <v>211.2</v>
      </c>
      <c r="D6" s="26">
        <v>0</v>
      </c>
      <c r="E6" s="26">
        <v>0</v>
      </c>
      <c r="F6" s="26">
        <f aca="true" t="shared" si="1" ref="F6:F17">B6+D6</f>
        <v>14</v>
      </c>
      <c r="G6" s="26">
        <f t="shared" si="0"/>
        <v>211.2</v>
      </c>
    </row>
    <row r="7" spans="1:7" ht="12.75">
      <c r="A7" s="25" t="s">
        <v>7</v>
      </c>
      <c r="B7" s="26">
        <v>13</v>
      </c>
      <c r="C7" s="26">
        <v>656.5</v>
      </c>
      <c r="D7" s="26">
        <v>0</v>
      </c>
      <c r="E7" s="26">
        <v>0</v>
      </c>
      <c r="F7" s="26">
        <f t="shared" si="1"/>
        <v>13</v>
      </c>
      <c r="G7" s="26">
        <f t="shared" si="0"/>
        <v>656.5</v>
      </c>
    </row>
    <row r="8" spans="1:7" ht="12.75">
      <c r="A8" s="25" t="s">
        <v>8</v>
      </c>
      <c r="B8" s="25">
        <v>12</v>
      </c>
      <c r="C8" s="25">
        <v>163.8</v>
      </c>
      <c r="D8" s="25">
        <v>0</v>
      </c>
      <c r="E8" s="25">
        <v>0</v>
      </c>
      <c r="F8" s="26">
        <f t="shared" si="1"/>
        <v>12</v>
      </c>
      <c r="G8" s="26">
        <f t="shared" si="0"/>
        <v>163.8</v>
      </c>
    </row>
    <row r="9" spans="1:7" ht="12.75">
      <c r="A9" s="1" t="s">
        <v>9</v>
      </c>
      <c r="B9" s="25">
        <v>27</v>
      </c>
      <c r="C9" s="25">
        <v>1014.75</v>
      </c>
      <c r="D9" s="25">
        <v>2</v>
      </c>
      <c r="E9" s="25">
        <v>200.85</v>
      </c>
      <c r="F9" s="26">
        <f t="shared" si="1"/>
        <v>29</v>
      </c>
      <c r="G9" s="26">
        <f t="shared" si="0"/>
        <v>1215.6</v>
      </c>
    </row>
    <row r="10" spans="1:7" ht="12.75">
      <c r="A10" s="1" t="s">
        <v>10</v>
      </c>
      <c r="B10" s="43">
        <v>14</v>
      </c>
      <c r="C10" s="43">
        <v>303.5</v>
      </c>
      <c r="D10" s="43">
        <v>0</v>
      </c>
      <c r="E10" s="43">
        <v>0</v>
      </c>
      <c r="F10" s="26">
        <f t="shared" si="1"/>
        <v>14</v>
      </c>
      <c r="G10" s="26">
        <f t="shared" si="0"/>
        <v>303.5</v>
      </c>
    </row>
    <row r="11" spans="1:7" ht="12.75">
      <c r="A11" s="1" t="s">
        <v>12</v>
      </c>
      <c r="B11" s="1">
        <v>28</v>
      </c>
      <c r="C11" s="1">
        <v>486.2</v>
      </c>
      <c r="D11" s="1">
        <v>1</v>
      </c>
      <c r="E11" s="1">
        <v>300</v>
      </c>
      <c r="F11" s="26">
        <f t="shared" si="1"/>
        <v>29</v>
      </c>
      <c r="G11" s="26">
        <f t="shared" si="0"/>
        <v>786.2</v>
      </c>
    </row>
    <row r="12" spans="1:7" s="39" customFormat="1" ht="12.75">
      <c r="A12" s="25" t="s">
        <v>13</v>
      </c>
      <c r="B12" s="43">
        <v>25</v>
      </c>
      <c r="C12" s="43">
        <v>664.6</v>
      </c>
      <c r="D12" s="43">
        <v>0</v>
      </c>
      <c r="E12" s="43">
        <v>0</v>
      </c>
      <c r="F12" s="26">
        <f t="shared" si="1"/>
        <v>25</v>
      </c>
      <c r="G12" s="26">
        <f t="shared" si="0"/>
        <v>664.6</v>
      </c>
    </row>
    <row r="13" spans="1:7" ht="12.75">
      <c r="A13" s="1" t="s">
        <v>14</v>
      </c>
      <c r="B13" s="43">
        <v>16</v>
      </c>
      <c r="C13" s="43">
        <v>446.3</v>
      </c>
      <c r="D13" s="43">
        <v>1</v>
      </c>
      <c r="E13" s="43">
        <v>150</v>
      </c>
      <c r="F13" s="43">
        <f t="shared" si="1"/>
        <v>17</v>
      </c>
      <c r="G13" s="43">
        <f t="shared" si="0"/>
        <v>596.3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161</v>
      </c>
      <c r="C17" s="1">
        <f>SUM(C5:C16)</f>
        <v>4292.849999999999</v>
      </c>
      <c r="D17" s="1">
        <f>SUM(D5:D16)</f>
        <v>4</v>
      </c>
      <c r="E17" s="1">
        <f>SUM(E5:E16)</f>
        <v>650.85</v>
      </c>
      <c r="F17" s="1">
        <f t="shared" si="1"/>
        <v>165</v>
      </c>
      <c r="G17" s="1">
        <f t="shared" si="0"/>
        <v>4943.7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0" t="s">
        <v>30</v>
      </c>
      <c r="B3" s="120"/>
      <c r="C3" s="120"/>
      <c r="D3" s="120"/>
      <c r="E3" s="12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81" t="s">
        <v>46</v>
      </c>
      <c r="C6" s="81">
        <v>7.7</v>
      </c>
      <c r="D6" s="84" t="s">
        <v>29</v>
      </c>
      <c r="E6" s="83">
        <v>7179.48</v>
      </c>
    </row>
    <row r="7" spans="1:5" s="8" customFormat="1" ht="45">
      <c r="A7" s="20">
        <f>A6+1</f>
        <v>2</v>
      </c>
      <c r="B7" s="81" t="s">
        <v>47</v>
      </c>
      <c r="C7" s="86">
        <v>15</v>
      </c>
      <c r="D7" s="84" t="s">
        <v>29</v>
      </c>
      <c r="E7" s="83">
        <v>550</v>
      </c>
    </row>
    <row r="8" spans="1:5" s="8" customFormat="1" ht="33.75">
      <c r="A8" s="20">
        <f aca="true" t="shared" si="0" ref="A8:A18">A7+1</f>
        <v>3</v>
      </c>
      <c r="B8" s="81" t="s">
        <v>48</v>
      </c>
      <c r="C8" s="86">
        <v>30</v>
      </c>
      <c r="D8" s="84" t="s">
        <v>29</v>
      </c>
      <c r="E8" s="83">
        <v>27505.8</v>
      </c>
    </row>
    <row r="9" spans="1:5" s="8" customFormat="1" ht="45">
      <c r="A9" s="20">
        <f t="shared" si="0"/>
        <v>4</v>
      </c>
      <c r="B9" s="81" t="s">
        <v>49</v>
      </c>
      <c r="C9" s="81">
        <v>12</v>
      </c>
      <c r="D9" s="84" t="s">
        <v>29</v>
      </c>
      <c r="E9" s="83">
        <v>550</v>
      </c>
    </row>
    <row r="10" spans="1:5" s="8" customFormat="1" ht="45">
      <c r="A10" s="20">
        <f t="shared" si="0"/>
        <v>5</v>
      </c>
      <c r="B10" s="81" t="s">
        <v>50</v>
      </c>
      <c r="C10" s="81">
        <v>5</v>
      </c>
      <c r="D10" s="84" t="s">
        <v>29</v>
      </c>
      <c r="E10" s="83">
        <v>550</v>
      </c>
    </row>
    <row r="11" spans="1:5" s="8" customFormat="1" ht="67.5">
      <c r="A11" s="20">
        <f t="shared" si="0"/>
        <v>6</v>
      </c>
      <c r="B11" s="81" t="s">
        <v>51</v>
      </c>
      <c r="C11" s="81">
        <v>12</v>
      </c>
      <c r="D11" s="84" t="s">
        <v>29</v>
      </c>
      <c r="E11" s="83">
        <v>550</v>
      </c>
    </row>
    <row r="12" spans="1:5" s="8" customFormat="1" ht="33.75">
      <c r="A12" s="20">
        <f t="shared" si="0"/>
        <v>7</v>
      </c>
      <c r="B12" s="82" t="s">
        <v>52</v>
      </c>
      <c r="C12" s="81">
        <v>15</v>
      </c>
      <c r="D12" s="72" t="s">
        <v>29</v>
      </c>
      <c r="E12" s="83">
        <v>15534</v>
      </c>
    </row>
    <row r="13" spans="1:5" s="8" customFormat="1" ht="45">
      <c r="A13" s="20">
        <f t="shared" si="0"/>
        <v>8</v>
      </c>
      <c r="B13" s="82" t="s">
        <v>53</v>
      </c>
      <c r="C13" s="81">
        <v>12</v>
      </c>
      <c r="D13" s="84" t="s">
        <v>29</v>
      </c>
      <c r="E13" s="83">
        <v>550</v>
      </c>
    </row>
    <row r="14" spans="1:5" s="8" customFormat="1" ht="67.5">
      <c r="A14" s="20">
        <f t="shared" si="0"/>
        <v>9</v>
      </c>
      <c r="B14" s="82" t="s">
        <v>54</v>
      </c>
      <c r="C14" s="81">
        <v>6</v>
      </c>
      <c r="D14" s="84" t="s">
        <v>29</v>
      </c>
      <c r="E14" s="83">
        <v>6213.6</v>
      </c>
    </row>
    <row r="15" spans="1:5" s="8" customFormat="1" ht="56.25">
      <c r="A15" s="20">
        <f t="shared" si="0"/>
        <v>10</v>
      </c>
      <c r="B15" s="82" t="s">
        <v>55</v>
      </c>
      <c r="C15" s="81">
        <v>10</v>
      </c>
      <c r="D15" s="84" t="s">
        <v>29</v>
      </c>
      <c r="E15" s="83">
        <v>20786.4</v>
      </c>
    </row>
    <row r="16" spans="1:5" s="8" customFormat="1" ht="56.25">
      <c r="A16" s="20">
        <f t="shared" si="0"/>
        <v>11</v>
      </c>
      <c r="B16" s="82" t="s">
        <v>56</v>
      </c>
      <c r="C16" s="81">
        <v>10</v>
      </c>
      <c r="D16" s="84" t="s">
        <v>29</v>
      </c>
      <c r="E16" s="83">
        <v>20786.4</v>
      </c>
    </row>
    <row r="17" spans="1:5" s="8" customFormat="1" ht="45">
      <c r="A17" s="20">
        <f t="shared" si="0"/>
        <v>12</v>
      </c>
      <c r="B17" s="81" t="s">
        <v>57</v>
      </c>
      <c r="C17" s="81">
        <v>15</v>
      </c>
      <c r="D17" s="84" t="s">
        <v>29</v>
      </c>
      <c r="E17" s="83">
        <v>550</v>
      </c>
    </row>
    <row r="18" spans="1:5" s="8" customFormat="1" ht="33.75">
      <c r="A18" s="20">
        <f t="shared" si="0"/>
        <v>13</v>
      </c>
      <c r="B18" s="82" t="s">
        <v>58</v>
      </c>
      <c r="C18" s="81">
        <v>13</v>
      </c>
      <c r="D18" s="84" t="s">
        <v>29</v>
      </c>
      <c r="E18" s="83">
        <v>550</v>
      </c>
    </row>
    <row r="19" spans="1:5" s="8" customFormat="1" ht="11.25">
      <c r="A19" s="20"/>
      <c r="B19" s="75"/>
      <c r="C19" s="84"/>
      <c r="D19" s="84"/>
      <c r="E19" s="67"/>
    </row>
    <row r="20" spans="1:5" s="8" customFormat="1" ht="11.25">
      <c r="A20" s="20"/>
      <c r="B20" s="75"/>
      <c r="C20" s="84"/>
      <c r="D20" s="84"/>
      <c r="E20" s="78"/>
    </row>
    <row r="21" spans="1:5" s="8" customFormat="1" ht="11.25">
      <c r="A21" s="20"/>
      <c r="B21" s="75"/>
      <c r="C21" s="84"/>
      <c r="D21" s="84"/>
      <c r="E21" s="78"/>
    </row>
    <row r="22" spans="1:5" s="8" customFormat="1" ht="11.25">
      <c r="A22" s="20"/>
      <c r="B22" s="75"/>
      <c r="C22" s="84"/>
      <c r="D22" s="84"/>
      <c r="E22" s="78"/>
    </row>
    <row r="23" spans="1:5" s="8" customFormat="1" ht="11.25">
      <c r="A23" s="20"/>
      <c r="B23" s="75"/>
      <c r="C23" s="84"/>
      <c r="D23" s="84"/>
      <c r="E23" s="67"/>
    </row>
    <row r="24" spans="1:5" s="8" customFormat="1" ht="11.25">
      <c r="A24" s="20"/>
      <c r="B24" s="75"/>
      <c r="C24" s="84"/>
      <c r="D24" s="84"/>
      <c r="E24" s="67"/>
    </row>
    <row r="25" spans="1:5" s="8" customFormat="1" ht="11.25">
      <c r="A25" s="20"/>
      <c r="B25" s="75"/>
      <c r="C25" s="84"/>
      <c r="D25" s="84"/>
      <c r="E25" s="67"/>
    </row>
    <row r="26" spans="1:5" s="8" customFormat="1" ht="11.25">
      <c r="A26" s="20"/>
      <c r="B26" s="75"/>
      <c r="C26" s="84"/>
      <c r="D26" s="84"/>
      <c r="E26" s="78"/>
    </row>
    <row r="27" spans="1:5" ht="12.75">
      <c r="A27" s="20"/>
      <c r="B27" s="75"/>
      <c r="C27" s="84"/>
      <c r="D27" s="84"/>
      <c r="E27" s="24"/>
    </row>
    <row r="28" spans="1:5" ht="12.75">
      <c r="A28" s="20"/>
      <c r="B28" s="75"/>
      <c r="C28" s="84"/>
      <c r="D28" s="84"/>
      <c r="E28" s="78"/>
    </row>
    <row r="29" spans="1:5" ht="12.75">
      <c r="A29" s="20"/>
      <c r="B29" s="75"/>
      <c r="C29" s="84"/>
      <c r="D29" s="84"/>
      <c r="E29" s="78"/>
    </row>
    <row r="30" spans="1:5" ht="12.75">
      <c r="A30" s="20"/>
      <c r="B30" s="75"/>
      <c r="C30" s="84"/>
      <c r="D30" s="84"/>
      <c r="E30" s="67"/>
    </row>
    <row r="31" spans="1:5" ht="12.75">
      <c r="A31" s="20"/>
      <c r="B31" s="75"/>
      <c r="C31" s="84"/>
      <c r="D31" s="84"/>
      <c r="E31" s="67"/>
    </row>
    <row r="32" spans="1:5" ht="12.75">
      <c r="A32" s="20"/>
      <c r="B32" s="75"/>
      <c r="C32" s="84"/>
      <c r="D32" s="84"/>
      <c r="E32" s="78"/>
    </row>
    <row r="33" spans="1:5" ht="12.75">
      <c r="A33" s="20"/>
      <c r="B33" s="75"/>
      <c r="C33" s="84"/>
      <c r="D33" s="84"/>
      <c r="E33" s="78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2">
      <selection activeCell="E6" sqref="E6:E2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0" t="s">
        <v>31</v>
      </c>
      <c r="B3" s="120"/>
      <c r="C3" s="120"/>
      <c r="D3" s="120"/>
      <c r="E3" s="12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82" t="s">
        <v>59</v>
      </c>
      <c r="C6" s="81">
        <v>3</v>
      </c>
      <c r="D6" s="84" t="s">
        <v>29</v>
      </c>
      <c r="E6" s="83">
        <v>550</v>
      </c>
    </row>
    <row r="7" spans="1:5" s="8" customFormat="1" ht="56.25">
      <c r="A7" s="7">
        <f>A6+1</f>
        <v>2</v>
      </c>
      <c r="B7" s="82" t="s">
        <v>60</v>
      </c>
      <c r="C7" s="81">
        <v>11.25</v>
      </c>
      <c r="D7" s="84" t="s">
        <v>29</v>
      </c>
      <c r="E7" s="83">
        <v>11650</v>
      </c>
    </row>
    <row r="8" spans="1:5" s="8" customFormat="1" ht="56.25">
      <c r="A8" s="7">
        <f aca="true" t="shared" si="0" ref="A8:A25">A7+1</f>
        <v>3</v>
      </c>
      <c r="B8" s="82" t="s">
        <v>61</v>
      </c>
      <c r="C8" s="81">
        <v>6.25</v>
      </c>
      <c r="D8" s="84" t="s">
        <v>29</v>
      </c>
      <c r="E8" s="83">
        <v>550</v>
      </c>
    </row>
    <row r="9" spans="1:5" s="8" customFormat="1" ht="33.75">
      <c r="A9" s="7">
        <f t="shared" si="0"/>
        <v>4</v>
      </c>
      <c r="B9" s="82" t="s">
        <v>62</v>
      </c>
      <c r="C9" s="81">
        <v>11.3</v>
      </c>
      <c r="D9" s="84" t="s">
        <v>29</v>
      </c>
      <c r="E9" s="83">
        <v>550</v>
      </c>
    </row>
    <row r="10" spans="1:5" s="8" customFormat="1" ht="78.75">
      <c r="A10" s="7">
        <f t="shared" si="0"/>
        <v>5</v>
      </c>
      <c r="B10" s="82" t="s">
        <v>63</v>
      </c>
      <c r="C10" s="81">
        <v>6.25</v>
      </c>
      <c r="D10" s="84" t="s">
        <v>29</v>
      </c>
      <c r="E10" s="83">
        <v>550</v>
      </c>
    </row>
    <row r="11" spans="1:5" s="8" customFormat="1" ht="45">
      <c r="A11" s="7">
        <f t="shared" si="0"/>
        <v>6</v>
      </c>
      <c r="B11" s="82" t="s">
        <v>70</v>
      </c>
      <c r="C11" s="81">
        <v>70</v>
      </c>
      <c r="D11" s="84" t="s">
        <v>29</v>
      </c>
      <c r="E11" s="83">
        <v>72492</v>
      </c>
    </row>
    <row r="12" spans="1:5" s="8" customFormat="1" ht="33.75">
      <c r="A12" s="7">
        <f t="shared" si="0"/>
        <v>7</v>
      </c>
      <c r="B12" s="81" t="s">
        <v>64</v>
      </c>
      <c r="C12" s="81">
        <v>15</v>
      </c>
      <c r="D12" s="84" t="s">
        <v>29</v>
      </c>
      <c r="E12" s="83">
        <v>550</v>
      </c>
    </row>
    <row r="13" spans="1:5" s="8" customFormat="1" ht="101.25">
      <c r="A13" s="7">
        <f t="shared" si="0"/>
        <v>8</v>
      </c>
      <c r="B13" s="80" t="s">
        <v>65</v>
      </c>
      <c r="C13" s="81">
        <v>12</v>
      </c>
      <c r="D13" s="84" t="s">
        <v>29</v>
      </c>
      <c r="E13" s="83">
        <v>12427.2</v>
      </c>
    </row>
    <row r="14" spans="1:5" s="8" customFormat="1" ht="33.75">
      <c r="A14" s="7">
        <f t="shared" si="0"/>
        <v>9</v>
      </c>
      <c r="B14" s="82" t="s">
        <v>66</v>
      </c>
      <c r="C14" s="81">
        <v>120</v>
      </c>
      <c r="D14" s="84" t="s">
        <v>29</v>
      </c>
      <c r="E14" s="83">
        <v>20577.6</v>
      </c>
    </row>
    <row r="15" spans="1:5" s="8" customFormat="1" ht="22.5">
      <c r="A15" s="7">
        <f t="shared" si="0"/>
        <v>10</v>
      </c>
      <c r="B15" s="82" t="s">
        <v>67</v>
      </c>
      <c r="C15" s="81">
        <v>48</v>
      </c>
      <c r="D15" s="84" t="s">
        <v>29</v>
      </c>
      <c r="E15" s="83">
        <v>49708.8</v>
      </c>
    </row>
    <row r="16" spans="1:5" s="8" customFormat="1" ht="45">
      <c r="A16" s="7">
        <f t="shared" si="0"/>
        <v>11</v>
      </c>
      <c r="B16" s="82" t="s">
        <v>68</v>
      </c>
      <c r="C16" s="81">
        <v>15</v>
      </c>
      <c r="D16" s="84" t="s">
        <v>29</v>
      </c>
      <c r="E16" s="83">
        <v>550</v>
      </c>
    </row>
    <row r="17" spans="1:5" s="8" customFormat="1" ht="33.75">
      <c r="A17" s="7">
        <f t="shared" si="0"/>
        <v>12</v>
      </c>
      <c r="B17" s="81" t="s">
        <v>69</v>
      </c>
      <c r="C17" s="81">
        <v>15</v>
      </c>
      <c r="D17" s="84" t="s">
        <v>29</v>
      </c>
      <c r="E17" s="83">
        <v>550</v>
      </c>
    </row>
    <row r="18" spans="1:5" s="8" customFormat="1" ht="78.75">
      <c r="A18" s="7">
        <f t="shared" si="0"/>
        <v>13</v>
      </c>
      <c r="B18" s="101" t="s">
        <v>71</v>
      </c>
      <c r="C18" s="81">
        <v>10</v>
      </c>
      <c r="D18" s="102" t="s">
        <v>29</v>
      </c>
      <c r="E18" s="83">
        <v>10356</v>
      </c>
    </row>
    <row r="19" spans="1:5" s="8" customFormat="1" ht="45">
      <c r="A19" s="7">
        <f t="shared" si="0"/>
        <v>14</v>
      </c>
      <c r="B19" s="101" t="s">
        <v>72</v>
      </c>
      <c r="C19" s="81">
        <v>5</v>
      </c>
      <c r="D19" s="84" t="s">
        <v>77</v>
      </c>
      <c r="E19" s="83">
        <v>20786.4</v>
      </c>
    </row>
    <row r="20" spans="1:5" s="8" customFormat="1" ht="56.25">
      <c r="A20" s="7">
        <f t="shared" si="0"/>
        <v>15</v>
      </c>
      <c r="B20" s="101" t="s">
        <v>73</v>
      </c>
      <c r="C20" s="81">
        <v>5</v>
      </c>
      <c r="D20" s="84" t="s">
        <v>29</v>
      </c>
      <c r="E20" s="83">
        <v>20786.4</v>
      </c>
    </row>
    <row r="21" spans="1:5" s="8" customFormat="1" ht="45">
      <c r="A21" s="7">
        <f t="shared" si="0"/>
        <v>16</v>
      </c>
      <c r="B21" s="81" t="s">
        <v>74</v>
      </c>
      <c r="C21" s="81">
        <v>10</v>
      </c>
      <c r="D21" s="84" t="s">
        <v>29</v>
      </c>
      <c r="E21" s="83">
        <v>20786.4</v>
      </c>
    </row>
    <row r="22" spans="1:5" s="8" customFormat="1" ht="56.25">
      <c r="A22" s="7">
        <f t="shared" si="0"/>
        <v>17</v>
      </c>
      <c r="B22" s="101" t="s">
        <v>75</v>
      </c>
      <c r="C22" s="81">
        <v>3.5</v>
      </c>
      <c r="D22" s="84" t="s">
        <v>29</v>
      </c>
      <c r="E22" s="83">
        <v>550</v>
      </c>
    </row>
    <row r="23" spans="1:5" s="8" customFormat="1" ht="33.75">
      <c r="A23" s="7">
        <f t="shared" si="0"/>
        <v>18</v>
      </c>
      <c r="B23" s="101" t="s">
        <v>76</v>
      </c>
      <c r="C23" s="81">
        <v>15</v>
      </c>
      <c r="D23" s="84" t="s">
        <v>29</v>
      </c>
      <c r="E23" s="83">
        <v>550</v>
      </c>
    </row>
    <row r="24" spans="1:5" s="8" customFormat="1" ht="11.25">
      <c r="A24" s="7">
        <f t="shared" si="0"/>
        <v>19</v>
      </c>
      <c r="B24" s="82"/>
      <c r="C24" s="81"/>
      <c r="D24" s="84"/>
      <c r="E24" s="61"/>
    </row>
    <row r="25" spans="1:5" s="8" customFormat="1" ht="11.25">
      <c r="A25" s="7">
        <f t="shared" si="0"/>
        <v>20</v>
      </c>
      <c r="B25" s="82"/>
      <c r="C25" s="81"/>
      <c r="D25" s="84"/>
      <c r="E25" s="83"/>
    </row>
    <row r="26" spans="1:5" s="8" customFormat="1" ht="11.25">
      <c r="A26" s="7"/>
      <c r="B26" s="60"/>
      <c r="C26" s="81"/>
      <c r="D26" s="63"/>
      <c r="E26" s="61"/>
    </row>
    <row r="27" spans="1:5" ht="12.75">
      <c r="A27" s="7"/>
      <c r="B27" s="60"/>
      <c r="C27" s="81"/>
      <c r="D27" s="63"/>
      <c r="E27" s="61"/>
    </row>
    <row r="28" spans="1:5" ht="12.75">
      <c r="A28" s="7"/>
      <c r="B28" s="65"/>
      <c r="C28" s="81"/>
      <c r="D28" s="55"/>
      <c r="E28" s="61"/>
    </row>
    <row r="29" spans="1:5" ht="12.75">
      <c r="A29" s="7"/>
      <c r="B29" s="7"/>
      <c r="C29" s="81"/>
      <c r="D29" s="7"/>
      <c r="E29" s="7"/>
    </row>
    <row r="30" spans="1:5" ht="12.75">
      <c r="A30" s="7"/>
      <c r="B30" s="7"/>
      <c r="C30" s="62"/>
      <c r="D30" s="7"/>
      <c r="E30" s="7"/>
    </row>
    <row r="31" spans="1:5" ht="12.75">
      <c r="A31" s="7"/>
      <c r="B31" s="7"/>
      <c r="C31" s="62"/>
      <c r="D31" s="7"/>
      <c r="E31" s="7"/>
    </row>
    <row r="32" spans="1:5" ht="12.75">
      <c r="A32" s="7"/>
      <c r="B32" s="7"/>
      <c r="C32" s="62"/>
      <c r="D32" s="7"/>
      <c r="E32" s="7"/>
    </row>
    <row r="33" spans="1:5" ht="12.75">
      <c r="A33" s="7"/>
      <c r="B33" s="7"/>
      <c r="C33" s="62"/>
      <c r="D33" s="7"/>
      <c r="E33" s="7"/>
    </row>
    <row r="34" spans="1:5" ht="12.75">
      <c r="A34" s="7"/>
      <c r="B34" s="7"/>
      <c r="C34" s="62"/>
      <c r="D34" s="7"/>
      <c r="E34" s="7"/>
    </row>
    <row r="35" spans="1:5" ht="12.75">
      <c r="A35" s="7"/>
      <c r="B35" s="7"/>
      <c r="C35" s="62"/>
      <c r="D35" s="7"/>
      <c r="E35" s="7"/>
    </row>
    <row r="36" spans="1:5" ht="12.75">
      <c r="A36" s="7"/>
      <c r="B36" s="7"/>
      <c r="C36" s="81"/>
      <c r="D36" s="7"/>
      <c r="E36" s="7"/>
    </row>
    <row r="37" spans="1:5" ht="12.75">
      <c r="A37" s="7"/>
      <c r="B37" s="7"/>
      <c r="C37" s="81"/>
      <c r="D37" s="7"/>
      <c r="E37" s="7"/>
    </row>
    <row r="38" spans="1:5" ht="12.75">
      <c r="A38" s="7"/>
      <c r="B38" s="7"/>
      <c r="C38" s="81"/>
      <c r="D38" s="7"/>
      <c r="E38" s="7"/>
    </row>
    <row r="39" spans="1:5" ht="12.75">
      <c r="A39" s="7"/>
      <c r="B39" s="7"/>
      <c r="C39" s="81"/>
      <c r="D39" s="7"/>
      <c r="E39" s="7"/>
    </row>
    <row r="40" spans="1:5" ht="12.75">
      <c r="A40" s="7"/>
      <c r="B40" s="7"/>
      <c r="C40" s="81"/>
      <c r="D40" s="7"/>
      <c r="E40" s="7"/>
    </row>
    <row r="41" spans="1:5" ht="12.75">
      <c r="A41" s="7"/>
      <c r="B41" s="7"/>
      <c r="C41" s="81"/>
      <c r="D41" s="7"/>
      <c r="E41" s="7"/>
    </row>
    <row r="42" spans="1:5" ht="12.75">
      <c r="A42" s="7"/>
      <c r="B42" s="7"/>
      <c r="C42" s="8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9">
      <selection activeCell="E4" sqref="E4:E23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0" t="s">
        <v>32</v>
      </c>
      <c r="B1" s="120"/>
      <c r="C1" s="120"/>
      <c r="D1" s="120"/>
      <c r="E1" s="120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68.75">
      <c r="A4" s="68">
        <v>1</v>
      </c>
      <c r="B4" s="81" t="s">
        <v>78</v>
      </c>
      <c r="C4" s="83">
        <v>20577.6</v>
      </c>
      <c r="D4" s="86">
        <v>150</v>
      </c>
      <c r="E4" s="84" t="s">
        <v>96</v>
      </c>
      <c r="F4" s="22"/>
    </row>
    <row r="5" spans="1:6" ht="78.75">
      <c r="A5" s="68">
        <v>2</v>
      </c>
      <c r="B5" s="82" t="s">
        <v>79</v>
      </c>
      <c r="C5" s="83">
        <v>8077.68</v>
      </c>
      <c r="D5" s="81">
        <v>7.8</v>
      </c>
      <c r="E5" s="84" t="s">
        <v>29</v>
      </c>
      <c r="F5" s="14"/>
    </row>
    <row r="6" spans="1:6" ht="67.5">
      <c r="A6" s="68">
        <f>A5+1</f>
        <v>3</v>
      </c>
      <c r="B6" s="75" t="s">
        <v>80</v>
      </c>
      <c r="C6" s="83">
        <v>20786.4</v>
      </c>
      <c r="D6" s="81">
        <v>150</v>
      </c>
      <c r="E6" s="84" t="s">
        <v>29</v>
      </c>
      <c r="F6" s="14"/>
    </row>
    <row r="7" spans="1:6" ht="67.5">
      <c r="A7" s="68">
        <f aca="true" t="shared" si="0" ref="A7:A23">A6+1</f>
        <v>4</v>
      </c>
      <c r="B7" s="82" t="s">
        <v>81</v>
      </c>
      <c r="C7" s="83">
        <v>10356</v>
      </c>
      <c r="D7" s="81">
        <v>10</v>
      </c>
      <c r="E7" s="84" t="s">
        <v>29</v>
      </c>
      <c r="F7" s="14"/>
    </row>
    <row r="8" spans="1:6" ht="202.5">
      <c r="A8" s="68">
        <f t="shared" si="0"/>
        <v>5</v>
      </c>
      <c r="B8" s="82" t="s">
        <v>82</v>
      </c>
      <c r="C8" s="83">
        <v>20786.4</v>
      </c>
      <c r="D8" s="81">
        <v>150</v>
      </c>
      <c r="E8" s="103" t="s">
        <v>97</v>
      </c>
      <c r="F8" s="14"/>
    </row>
    <row r="9" spans="1:6" ht="78.75">
      <c r="A9" s="68">
        <f t="shared" si="0"/>
        <v>6</v>
      </c>
      <c r="B9" s="82" t="s">
        <v>83</v>
      </c>
      <c r="C9" s="83">
        <v>550</v>
      </c>
      <c r="D9" s="81">
        <v>12</v>
      </c>
      <c r="E9" s="84" t="s">
        <v>29</v>
      </c>
      <c r="F9" s="14"/>
    </row>
    <row r="10" spans="1:6" ht="67.5">
      <c r="A10" s="68">
        <f t="shared" si="0"/>
        <v>7</v>
      </c>
      <c r="B10" s="81" t="s">
        <v>84</v>
      </c>
      <c r="C10" s="83">
        <v>550</v>
      </c>
      <c r="D10" s="81">
        <v>5</v>
      </c>
      <c r="E10" s="102" t="s">
        <v>29</v>
      </c>
      <c r="F10" s="14"/>
    </row>
    <row r="11" spans="1:6" ht="67.5">
      <c r="A11" s="68">
        <f t="shared" si="0"/>
        <v>8</v>
      </c>
      <c r="B11" s="81" t="s">
        <v>85</v>
      </c>
      <c r="C11" s="83">
        <v>20786.4</v>
      </c>
      <c r="D11" s="81">
        <v>10</v>
      </c>
      <c r="E11" s="84" t="s">
        <v>77</v>
      </c>
      <c r="F11" s="14"/>
    </row>
    <row r="12" spans="1:6" ht="67.5">
      <c r="A12" s="68">
        <f t="shared" si="0"/>
        <v>9</v>
      </c>
      <c r="B12" s="81" t="s">
        <v>86</v>
      </c>
      <c r="C12" s="83">
        <v>20786.4</v>
      </c>
      <c r="D12" s="81">
        <v>7</v>
      </c>
      <c r="E12" s="84" t="s">
        <v>77</v>
      </c>
      <c r="F12" s="14"/>
    </row>
    <row r="13" spans="1:6" ht="67.5">
      <c r="A13" s="68">
        <f t="shared" si="0"/>
        <v>10</v>
      </c>
      <c r="B13" s="81" t="s">
        <v>87</v>
      </c>
      <c r="C13" s="83">
        <v>20786.4</v>
      </c>
      <c r="D13" s="81">
        <v>7</v>
      </c>
      <c r="E13" s="84" t="s">
        <v>77</v>
      </c>
      <c r="F13" s="14"/>
    </row>
    <row r="14" spans="1:6" ht="45">
      <c r="A14" s="68">
        <f t="shared" si="0"/>
        <v>11</v>
      </c>
      <c r="B14" s="81" t="s">
        <v>88</v>
      </c>
      <c r="C14" s="83">
        <v>6930</v>
      </c>
      <c r="D14" s="62">
        <v>7</v>
      </c>
      <c r="E14" s="84" t="s">
        <v>29</v>
      </c>
      <c r="F14" s="14"/>
    </row>
    <row r="15" spans="1:6" ht="78.75">
      <c r="A15" s="68">
        <f t="shared" si="0"/>
        <v>12</v>
      </c>
      <c r="B15" s="81" t="s">
        <v>89</v>
      </c>
      <c r="C15" s="83">
        <v>550</v>
      </c>
      <c r="D15" s="81">
        <v>15</v>
      </c>
      <c r="E15" s="84" t="s">
        <v>29</v>
      </c>
      <c r="F15" s="14"/>
    </row>
    <row r="16" spans="1:6" ht="56.25">
      <c r="A16" s="68">
        <f t="shared" si="0"/>
        <v>13</v>
      </c>
      <c r="B16" s="82" t="s">
        <v>90</v>
      </c>
      <c r="C16" s="83">
        <v>20786.4</v>
      </c>
      <c r="D16" s="81">
        <v>149</v>
      </c>
      <c r="E16" s="84" t="s">
        <v>98</v>
      </c>
      <c r="F16" s="14"/>
    </row>
    <row r="17" spans="1:6" ht="123.75">
      <c r="A17" s="68">
        <f t="shared" si="0"/>
        <v>14</v>
      </c>
      <c r="B17" s="82" t="s">
        <v>91</v>
      </c>
      <c r="C17" s="83">
        <v>550</v>
      </c>
      <c r="D17" s="81">
        <v>6.25</v>
      </c>
      <c r="E17" s="84" t="s">
        <v>29</v>
      </c>
      <c r="F17" s="14"/>
    </row>
    <row r="18" spans="1:6" ht="56.25">
      <c r="A18" s="68">
        <f t="shared" si="0"/>
        <v>15</v>
      </c>
      <c r="B18" s="82" t="s">
        <v>100</v>
      </c>
      <c r="C18" s="83">
        <v>550</v>
      </c>
      <c r="D18" s="81">
        <v>6</v>
      </c>
      <c r="E18" s="84" t="s">
        <v>29</v>
      </c>
      <c r="F18" s="14"/>
    </row>
    <row r="19" spans="1:6" ht="90">
      <c r="A19" s="68">
        <f t="shared" si="0"/>
        <v>16</v>
      </c>
      <c r="B19" s="82" t="s">
        <v>92</v>
      </c>
      <c r="C19" s="83">
        <v>18018</v>
      </c>
      <c r="D19" s="81">
        <v>18.2</v>
      </c>
      <c r="E19" s="84" t="s">
        <v>29</v>
      </c>
      <c r="F19" s="14"/>
    </row>
    <row r="20" spans="1:6" ht="56.25">
      <c r="A20" s="68">
        <f t="shared" si="0"/>
        <v>17</v>
      </c>
      <c r="B20" s="82" t="s">
        <v>93</v>
      </c>
      <c r="C20" s="83">
        <v>550</v>
      </c>
      <c r="D20" s="81">
        <v>12</v>
      </c>
      <c r="E20" s="84" t="s">
        <v>29</v>
      </c>
      <c r="F20" s="14"/>
    </row>
    <row r="21" spans="1:6" ht="56.25">
      <c r="A21" s="68">
        <f t="shared" si="0"/>
        <v>18</v>
      </c>
      <c r="B21" s="82" t="s">
        <v>94</v>
      </c>
      <c r="C21" s="83">
        <v>550</v>
      </c>
      <c r="D21" s="81">
        <v>15</v>
      </c>
      <c r="E21" s="84" t="s">
        <v>29</v>
      </c>
      <c r="F21" s="14"/>
    </row>
    <row r="22" spans="1:6" ht="56.25">
      <c r="A22" s="68">
        <f t="shared" si="0"/>
        <v>19</v>
      </c>
      <c r="B22" s="82" t="s">
        <v>95</v>
      </c>
      <c r="C22" s="83">
        <v>20786.4</v>
      </c>
      <c r="D22" s="81">
        <v>15</v>
      </c>
      <c r="E22" s="84" t="s">
        <v>29</v>
      </c>
      <c r="F22" s="14"/>
    </row>
    <row r="23" spans="1:6" ht="78.75">
      <c r="A23" s="68">
        <f t="shared" si="0"/>
        <v>20</v>
      </c>
      <c r="B23" s="82" t="s">
        <v>99</v>
      </c>
      <c r="C23" s="83">
        <v>550</v>
      </c>
      <c r="D23" s="81">
        <v>15</v>
      </c>
      <c r="E23" s="84" t="s">
        <v>29</v>
      </c>
      <c r="F23" s="14"/>
    </row>
    <row r="24" spans="1:6" ht="15">
      <c r="A24" s="68"/>
      <c r="B24" s="64"/>
      <c r="C24" s="66"/>
      <c r="D24" s="55"/>
      <c r="E24" s="63"/>
      <c r="F24" s="14"/>
    </row>
    <row r="25" spans="1:6" ht="15">
      <c r="A25" s="68"/>
      <c r="B25" s="60"/>
      <c r="C25" s="61"/>
      <c r="D25" s="55"/>
      <c r="E25" s="63"/>
      <c r="F25" s="14"/>
    </row>
    <row r="26" spans="1:6" ht="15">
      <c r="A26" s="68"/>
      <c r="B26" s="60"/>
      <c r="C26" s="61"/>
      <c r="D26" s="55"/>
      <c r="E26" s="63"/>
      <c r="F26" s="14"/>
    </row>
    <row r="27" spans="1:6" ht="15">
      <c r="A27" s="68"/>
      <c r="B27" s="60"/>
      <c r="C27" s="61"/>
      <c r="D27" s="55"/>
      <c r="E27" s="63"/>
      <c r="F27" s="14"/>
    </row>
    <row r="28" spans="1:6" ht="15">
      <c r="A28" s="68"/>
      <c r="B28" s="60"/>
      <c r="C28" s="61"/>
      <c r="D28" s="55"/>
      <c r="E28" s="63"/>
      <c r="F28" s="14"/>
    </row>
    <row r="29" spans="1:6" ht="15">
      <c r="A29" s="68"/>
      <c r="B29" s="60"/>
      <c r="C29" s="61"/>
      <c r="D29" s="55"/>
      <c r="E29" s="63"/>
      <c r="F29" s="14"/>
    </row>
    <row r="30" spans="1:6" ht="15">
      <c r="A30" s="68"/>
      <c r="B30" s="60"/>
      <c r="C30" s="61"/>
      <c r="D30" s="55"/>
      <c r="E30" s="63"/>
      <c r="F30" s="14"/>
    </row>
    <row r="31" spans="1:6" ht="15">
      <c r="A31" s="68"/>
      <c r="B31" s="60"/>
      <c r="C31" s="61"/>
      <c r="D31" s="55"/>
      <c r="E31" s="63"/>
      <c r="F31" s="14"/>
    </row>
    <row r="32" spans="1:6" ht="15">
      <c r="A32" s="68"/>
      <c r="B32" s="60"/>
      <c r="C32" s="61"/>
      <c r="D32" s="55"/>
      <c r="E32" s="63"/>
      <c r="F32" s="14"/>
    </row>
    <row r="33" spans="1:6" ht="15">
      <c r="A33" s="68"/>
      <c r="B33" s="60"/>
      <c r="C33" s="61"/>
      <c r="D33" s="55"/>
      <c r="E33" s="63"/>
      <c r="F33" s="14"/>
    </row>
    <row r="34" spans="1:6" ht="15">
      <c r="A34" s="68"/>
      <c r="B34" s="60"/>
      <c r="C34" s="61"/>
      <c r="D34" s="53"/>
      <c r="E34" s="63"/>
      <c r="F34" s="14"/>
    </row>
    <row r="35" spans="1:6" ht="15">
      <c r="A35" s="68"/>
      <c r="B35" s="60"/>
      <c r="C35" s="61"/>
      <c r="D35" s="53"/>
      <c r="E35" s="63"/>
      <c r="F35" s="14"/>
    </row>
    <row r="36" spans="1:6" ht="15">
      <c r="A36" s="68"/>
      <c r="B36" s="60"/>
      <c r="C36" s="61"/>
      <c r="D36" s="53"/>
      <c r="E36" s="63"/>
      <c r="F36" s="14"/>
    </row>
    <row r="37" spans="1:6" ht="15">
      <c r="A37" s="68"/>
      <c r="B37" s="64"/>
      <c r="C37" s="61"/>
      <c r="D37" s="55"/>
      <c r="E37" s="63"/>
      <c r="F37" s="14"/>
    </row>
    <row r="38" spans="1:6" ht="15">
      <c r="A38" s="68"/>
      <c r="B38" s="60"/>
      <c r="C38" s="61"/>
      <c r="D38" s="53"/>
      <c r="E38" s="63"/>
      <c r="F38" s="14"/>
    </row>
    <row r="39" spans="1:6" ht="15">
      <c r="A39" s="68"/>
      <c r="B39" s="60"/>
      <c r="C39" s="61"/>
      <c r="D39" s="53"/>
      <c r="E39" s="63"/>
      <c r="F39" s="14"/>
    </row>
    <row r="40" spans="1:6" ht="15">
      <c r="A40" s="68"/>
      <c r="B40" s="60"/>
      <c r="C40" s="61"/>
      <c r="D40" s="53"/>
      <c r="E40" s="63"/>
      <c r="F40" s="14"/>
    </row>
    <row r="41" spans="1:6" ht="15">
      <c r="A41" s="68"/>
      <c r="B41" s="60"/>
      <c r="C41" s="61"/>
      <c r="D41" s="53"/>
      <c r="E41" s="63"/>
      <c r="F41" s="14"/>
    </row>
    <row r="42" spans="1:6" ht="15">
      <c r="A42" s="68"/>
      <c r="B42" s="60"/>
      <c r="C42" s="61"/>
      <c r="D42" s="53"/>
      <c r="E42" s="63"/>
      <c r="F42" s="14"/>
    </row>
    <row r="43" spans="1:6" ht="15">
      <c r="A43" s="68"/>
      <c r="B43" s="60"/>
      <c r="C43" s="61"/>
      <c r="D43" s="53"/>
      <c r="E43" s="63"/>
      <c r="F43" s="14"/>
    </row>
    <row r="44" spans="1:6" ht="15">
      <c r="A44" s="68"/>
      <c r="B44" s="60"/>
      <c r="C44" s="61"/>
      <c r="D44" s="53"/>
      <c r="E44" s="63"/>
      <c r="F44" s="14"/>
    </row>
    <row r="45" spans="1:6" ht="15">
      <c r="A45" s="68"/>
      <c r="B45" s="60"/>
      <c r="C45" s="61"/>
      <c r="D45" s="53"/>
      <c r="E45" s="63"/>
      <c r="F45" s="14"/>
    </row>
    <row r="46" spans="1:6" ht="15">
      <c r="A46" s="68"/>
      <c r="B46" s="64"/>
      <c r="C46" s="61"/>
      <c r="D46" s="53"/>
      <c r="E46" s="63"/>
      <c r="F46" s="14"/>
    </row>
    <row r="47" spans="1:5" ht="12.75">
      <c r="A47" s="20"/>
      <c r="B47" s="64"/>
      <c r="C47" s="61"/>
      <c r="D47" s="53"/>
      <c r="E47" s="63"/>
    </row>
    <row r="48" spans="1:3" ht="12.75">
      <c r="A48" s="69"/>
      <c r="B48" s="70"/>
      <c r="C48" s="69"/>
    </row>
    <row r="49" spans="1:3" ht="12.75">
      <c r="A49" s="69"/>
      <c r="B49" s="70"/>
      <c r="C49" s="69"/>
    </row>
    <row r="50" spans="1:3" ht="12.75">
      <c r="A50" s="69"/>
      <c r="B50" s="70"/>
      <c r="C50" s="69"/>
    </row>
    <row r="51" spans="1:3" ht="12.75">
      <c r="A51" s="69"/>
      <c r="B51" s="69"/>
      <c r="C51" s="69"/>
    </row>
    <row r="52" spans="1:3" ht="12.75">
      <c r="A52" s="69"/>
      <c r="B52" s="69"/>
      <c r="C52" s="69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23">
      <selection activeCell="D3" sqref="D3:D29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0" t="s">
        <v>33</v>
      </c>
      <c r="B1" s="120"/>
      <c r="C1" s="120"/>
      <c r="D1" s="120"/>
      <c r="E1" s="12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">
        <v>1</v>
      </c>
      <c r="B3" s="82" t="s">
        <v>101</v>
      </c>
      <c r="C3" s="83">
        <v>27961.2</v>
      </c>
      <c r="D3" s="81">
        <v>27</v>
      </c>
      <c r="E3" s="84" t="s">
        <v>29</v>
      </c>
    </row>
    <row r="4" spans="1:5" ht="67.5">
      <c r="A4" s="7">
        <f>A3+1</f>
        <v>2</v>
      </c>
      <c r="B4" s="81" t="s">
        <v>102</v>
      </c>
      <c r="C4" s="83">
        <v>550</v>
      </c>
      <c r="D4" s="81">
        <v>3</v>
      </c>
      <c r="E4" s="84" t="s">
        <v>29</v>
      </c>
    </row>
    <row r="5" spans="1:5" ht="78.75">
      <c r="A5" s="7">
        <f aca="true" t="shared" si="0" ref="A5:A29">A4+1</f>
        <v>3</v>
      </c>
      <c r="B5" s="81" t="s">
        <v>103</v>
      </c>
      <c r="C5" s="83">
        <v>20786.4</v>
      </c>
      <c r="D5" s="81">
        <v>135</v>
      </c>
      <c r="E5" s="84" t="s">
        <v>29</v>
      </c>
    </row>
    <row r="6" spans="1:5" ht="123.75">
      <c r="A6" s="7">
        <f t="shared" si="0"/>
        <v>4</v>
      </c>
      <c r="B6" s="81" t="s">
        <v>104</v>
      </c>
      <c r="C6" s="83">
        <v>550</v>
      </c>
      <c r="D6" s="81">
        <v>15</v>
      </c>
      <c r="E6" s="84" t="s">
        <v>29</v>
      </c>
    </row>
    <row r="7" spans="1:5" ht="67.5">
      <c r="A7" s="7">
        <f t="shared" si="0"/>
        <v>5</v>
      </c>
      <c r="B7" s="82" t="s">
        <v>105</v>
      </c>
      <c r="C7" s="83">
        <v>550</v>
      </c>
      <c r="D7" s="81">
        <v>15</v>
      </c>
      <c r="E7" s="84" t="s">
        <v>29</v>
      </c>
    </row>
    <row r="8" spans="1:5" ht="78.75">
      <c r="A8" s="7">
        <f t="shared" si="0"/>
        <v>6</v>
      </c>
      <c r="B8" s="82" t="s">
        <v>106</v>
      </c>
      <c r="C8" s="83">
        <v>25890</v>
      </c>
      <c r="D8" s="81">
        <v>25</v>
      </c>
      <c r="E8" s="84" t="s">
        <v>29</v>
      </c>
    </row>
    <row r="9" spans="1:5" ht="78.75">
      <c r="A9" s="7">
        <f t="shared" si="0"/>
        <v>7</v>
      </c>
      <c r="B9" s="82" t="s">
        <v>107</v>
      </c>
      <c r="C9" s="83">
        <v>550</v>
      </c>
      <c r="D9" s="81">
        <v>3.5</v>
      </c>
      <c r="E9" s="84" t="s">
        <v>29</v>
      </c>
    </row>
    <row r="10" spans="1:5" ht="90">
      <c r="A10" s="7">
        <f t="shared" si="0"/>
        <v>8</v>
      </c>
      <c r="B10" s="82" t="s">
        <v>126</v>
      </c>
      <c r="C10" s="83">
        <v>550</v>
      </c>
      <c r="D10" s="81">
        <v>5</v>
      </c>
      <c r="E10" s="84" t="s">
        <v>77</v>
      </c>
    </row>
    <row r="11" spans="1:5" ht="90">
      <c r="A11" s="7">
        <f t="shared" si="0"/>
        <v>9</v>
      </c>
      <c r="B11" s="82" t="s">
        <v>108</v>
      </c>
      <c r="C11" s="83">
        <v>393528</v>
      </c>
      <c r="D11" s="81">
        <v>380</v>
      </c>
      <c r="E11" s="84" t="s">
        <v>29</v>
      </c>
    </row>
    <row r="12" spans="1:5" ht="112.5">
      <c r="A12" s="7">
        <f t="shared" si="0"/>
        <v>10</v>
      </c>
      <c r="B12" s="82" t="s">
        <v>109</v>
      </c>
      <c r="C12" s="83">
        <v>25890</v>
      </c>
      <c r="D12" s="81">
        <v>25</v>
      </c>
      <c r="E12" s="84" t="s">
        <v>29</v>
      </c>
    </row>
    <row r="13" spans="1:5" ht="112.5">
      <c r="A13" s="7">
        <f t="shared" si="0"/>
        <v>11</v>
      </c>
      <c r="B13" s="82" t="s">
        <v>110</v>
      </c>
      <c r="C13" s="83">
        <v>51780</v>
      </c>
      <c r="D13" s="81">
        <v>50</v>
      </c>
      <c r="E13" s="84" t="s">
        <v>29</v>
      </c>
    </row>
    <row r="14" spans="1:5" ht="67.5">
      <c r="A14" s="7">
        <f t="shared" si="0"/>
        <v>12</v>
      </c>
      <c r="B14" s="82" t="s">
        <v>111</v>
      </c>
      <c r="C14" s="83">
        <v>550</v>
      </c>
      <c r="D14" s="81">
        <v>15</v>
      </c>
      <c r="E14" s="84" t="s">
        <v>29</v>
      </c>
    </row>
    <row r="15" spans="1:5" ht="112.5">
      <c r="A15" s="7">
        <f t="shared" si="0"/>
        <v>13</v>
      </c>
      <c r="B15" s="82" t="s">
        <v>112</v>
      </c>
      <c r="C15" s="83">
        <v>550</v>
      </c>
      <c r="D15" s="81">
        <v>12</v>
      </c>
      <c r="E15" s="84" t="s">
        <v>29</v>
      </c>
    </row>
    <row r="16" spans="1:5" ht="78.75">
      <c r="A16" s="7">
        <f t="shared" si="0"/>
        <v>14</v>
      </c>
      <c r="B16" s="82" t="s">
        <v>113</v>
      </c>
      <c r="C16" s="83">
        <v>550</v>
      </c>
      <c r="D16" s="81">
        <v>15</v>
      </c>
      <c r="E16" s="84" t="s">
        <v>29</v>
      </c>
    </row>
    <row r="17" spans="1:5" ht="78.75">
      <c r="A17" s="7">
        <f t="shared" si="0"/>
        <v>15</v>
      </c>
      <c r="B17" s="82" t="s">
        <v>114</v>
      </c>
      <c r="C17" s="83">
        <v>550</v>
      </c>
      <c r="D17" s="81">
        <v>15</v>
      </c>
      <c r="E17" s="84" t="s">
        <v>29</v>
      </c>
    </row>
    <row r="18" spans="1:5" ht="78.75">
      <c r="A18" s="7">
        <f t="shared" si="0"/>
        <v>16</v>
      </c>
      <c r="B18" s="82" t="s">
        <v>115</v>
      </c>
      <c r="C18" s="83">
        <v>20786.4</v>
      </c>
      <c r="D18" s="81">
        <v>5</v>
      </c>
      <c r="E18" s="84" t="s">
        <v>77</v>
      </c>
    </row>
    <row r="19" spans="1:5" ht="78.75">
      <c r="A19" s="7">
        <f t="shared" si="0"/>
        <v>17</v>
      </c>
      <c r="B19" s="82" t="s">
        <v>116</v>
      </c>
      <c r="C19" s="83">
        <v>550</v>
      </c>
      <c r="D19" s="81">
        <v>15</v>
      </c>
      <c r="E19" s="84" t="s">
        <v>29</v>
      </c>
    </row>
    <row r="20" spans="1:5" ht="67.5">
      <c r="A20" s="7">
        <f t="shared" si="0"/>
        <v>18</v>
      </c>
      <c r="B20" s="82" t="s">
        <v>117</v>
      </c>
      <c r="C20" s="83">
        <v>20786.4</v>
      </c>
      <c r="D20" s="81">
        <v>10</v>
      </c>
      <c r="E20" s="84" t="s">
        <v>77</v>
      </c>
    </row>
    <row r="21" spans="1:5" ht="315">
      <c r="A21" s="7">
        <f t="shared" si="0"/>
        <v>19</v>
      </c>
      <c r="B21" s="82" t="s">
        <v>118</v>
      </c>
      <c r="C21" s="83">
        <v>207120</v>
      </c>
      <c r="D21" s="81">
        <v>200</v>
      </c>
      <c r="E21" s="84" t="s">
        <v>98</v>
      </c>
    </row>
    <row r="22" spans="1:5" ht="90">
      <c r="A22" s="7">
        <f t="shared" si="0"/>
        <v>20</v>
      </c>
      <c r="B22" s="82" t="s">
        <v>119</v>
      </c>
      <c r="C22" s="83">
        <v>41424</v>
      </c>
      <c r="D22" s="81">
        <v>40</v>
      </c>
      <c r="E22" s="84" t="s">
        <v>29</v>
      </c>
    </row>
    <row r="23" spans="1:5" ht="56.25">
      <c r="A23" s="7">
        <f t="shared" si="0"/>
        <v>21</v>
      </c>
      <c r="B23" s="82" t="s">
        <v>120</v>
      </c>
      <c r="C23" s="83">
        <v>550</v>
      </c>
      <c r="D23" s="81">
        <v>15</v>
      </c>
      <c r="E23" s="84" t="s">
        <v>29</v>
      </c>
    </row>
    <row r="24" spans="1:5" ht="56.25">
      <c r="A24" s="7">
        <f t="shared" si="0"/>
        <v>22</v>
      </c>
      <c r="B24" s="82" t="s">
        <v>121</v>
      </c>
      <c r="C24" s="83">
        <v>550</v>
      </c>
      <c r="D24" s="81">
        <v>7</v>
      </c>
      <c r="E24" s="84" t="s">
        <v>29</v>
      </c>
    </row>
    <row r="25" spans="1:5" ht="101.25">
      <c r="A25" s="7">
        <f t="shared" si="0"/>
        <v>23</v>
      </c>
      <c r="B25" s="82" t="s">
        <v>122</v>
      </c>
      <c r="C25" s="83">
        <v>46602</v>
      </c>
      <c r="D25" s="81">
        <v>45</v>
      </c>
      <c r="E25" s="84" t="s">
        <v>29</v>
      </c>
    </row>
    <row r="26" spans="1:5" ht="45">
      <c r="A26" s="7">
        <f t="shared" si="0"/>
        <v>24</v>
      </c>
      <c r="B26" s="82" t="s">
        <v>123</v>
      </c>
      <c r="C26" s="83">
        <v>550</v>
      </c>
      <c r="D26" s="81">
        <v>10</v>
      </c>
      <c r="E26" s="84" t="s">
        <v>29</v>
      </c>
    </row>
    <row r="27" spans="1:5" ht="45">
      <c r="A27" s="7">
        <f t="shared" si="0"/>
        <v>25</v>
      </c>
      <c r="B27" s="82" t="s">
        <v>124</v>
      </c>
      <c r="C27" s="83">
        <v>550</v>
      </c>
      <c r="D27" s="81">
        <v>5</v>
      </c>
      <c r="E27" s="84" t="s">
        <v>29</v>
      </c>
    </row>
    <row r="28" spans="1:5" ht="123.75">
      <c r="A28" s="7">
        <f t="shared" si="0"/>
        <v>26</v>
      </c>
      <c r="B28" s="82" t="s">
        <v>127</v>
      </c>
      <c r="C28" s="83">
        <v>77670</v>
      </c>
      <c r="D28" s="81">
        <v>75</v>
      </c>
      <c r="E28" s="84" t="s">
        <v>29</v>
      </c>
    </row>
    <row r="29" spans="1:5" ht="112.5">
      <c r="A29" s="7">
        <f t="shared" si="0"/>
        <v>27</v>
      </c>
      <c r="B29" s="82" t="s">
        <v>125</v>
      </c>
      <c r="C29" s="83">
        <v>12427.2</v>
      </c>
      <c r="D29" s="81">
        <v>12</v>
      </c>
      <c r="E29" s="84" t="s">
        <v>29</v>
      </c>
    </row>
    <row r="30" spans="1:5" ht="12.75">
      <c r="A30" s="71"/>
      <c r="B30" s="76"/>
      <c r="C30" s="77"/>
      <c r="D30" s="74"/>
      <c r="E30" s="79"/>
    </row>
    <row r="31" spans="1:5" ht="12.75">
      <c r="A31" s="71"/>
      <c r="B31" s="76"/>
      <c r="C31" s="77"/>
      <c r="D31" s="74"/>
      <c r="E31" s="79"/>
    </row>
    <row r="32" spans="1:5" ht="12.75">
      <c r="A32" s="71"/>
      <c r="B32" s="76"/>
      <c r="C32" s="77"/>
      <c r="D32" s="74"/>
      <c r="E32" s="79"/>
    </row>
    <row r="33" spans="1:5" ht="12.75">
      <c r="A33" s="71"/>
      <c r="B33" s="76"/>
      <c r="C33" s="77"/>
      <c r="D33" s="74"/>
      <c r="E33" s="79"/>
    </row>
    <row r="34" spans="1:5" ht="12.75">
      <c r="A34" s="71"/>
      <c r="B34" s="75"/>
      <c r="C34" s="78"/>
      <c r="D34" s="73"/>
      <c r="E34" s="79"/>
    </row>
    <row r="35" spans="1:5" ht="12.75">
      <c r="A35" s="71"/>
      <c r="B35" s="75"/>
      <c r="C35" s="78"/>
      <c r="D35" s="73"/>
      <c r="E35" s="79"/>
    </row>
    <row r="36" spans="1:5" ht="12.75">
      <c r="A36" s="71"/>
      <c r="B36" s="76"/>
      <c r="C36" s="77"/>
      <c r="D36" s="74"/>
      <c r="E36" s="79"/>
    </row>
    <row r="37" spans="1:5" ht="12.75">
      <c r="A37" s="71"/>
      <c r="B37" s="76"/>
      <c r="C37" s="77"/>
      <c r="D37" s="74"/>
      <c r="E37" s="79"/>
    </row>
    <row r="38" spans="1:5" ht="12.75">
      <c r="A38" s="71"/>
      <c r="B38" s="76"/>
      <c r="C38" s="77"/>
      <c r="D38" s="74"/>
      <c r="E38" s="79"/>
    </row>
    <row r="39" spans="1:5" ht="12.75">
      <c r="A39" s="71"/>
      <c r="B39" s="76"/>
      <c r="C39" s="77"/>
      <c r="D39" s="74"/>
      <c r="E39" s="79"/>
    </row>
    <row r="40" spans="1:5" ht="12.75">
      <c r="A40" s="71"/>
      <c r="B40" s="75"/>
      <c r="C40" s="78"/>
      <c r="D40" s="73"/>
      <c r="E40" s="79"/>
    </row>
    <row r="41" spans="1:5" ht="12.75">
      <c r="A41" s="71"/>
      <c r="B41" s="76"/>
      <c r="C41" s="77"/>
      <c r="D41" s="74"/>
      <c r="E41" s="79"/>
    </row>
    <row r="42" spans="1:5" ht="12.75">
      <c r="A42" s="71"/>
      <c r="B42" s="75"/>
      <c r="C42" s="78"/>
      <c r="D42" s="73"/>
      <c r="E42" s="79"/>
    </row>
    <row r="43" spans="1:5" ht="12.75">
      <c r="A43" s="71"/>
      <c r="B43" s="75"/>
      <c r="C43" s="78"/>
      <c r="D43" s="73"/>
      <c r="E43" s="79"/>
    </row>
    <row r="44" spans="1:5" ht="12.75">
      <c r="A44" s="71"/>
      <c r="B44" s="76"/>
      <c r="C44" s="77"/>
      <c r="D44" s="74"/>
      <c r="E44" s="79"/>
    </row>
    <row r="45" spans="1:5" ht="12.75">
      <c r="A45" s="71"/>
      <c r="B45" s="76"/>
      <c r="C45" s="77"/>
      <c r="D45" s="74"/>
      <c r="E45" s="79"/>
    </row>
    <row r="46" spans="1:5" ht="12.75">
      <c r="A46" s="71"/>
      <c r="B46" s="76"/>
      <c r="C46" s="77"/>
      <c r="D46" s="74"/>
      <c r="E46" s="79"/>
    </row>
    <row r="47" spans="2:5" ht="12.75">
      <c r="B47" s="75"/>
      <c r="C47" s="78"/>
      <c r="D47" s="75"/>
      <c r="E47" s="79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D16" sqref="D1:D1638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0" t="s">
        <v>34</v>
      </c>
      <c r="B1" s="120"/>
      <c r="C1" s="120"/>
      <c r="D1" s="120"/>
      <c r="E1" s="12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2" t="s">
        <v>128</v>
      </c>
      <c r="C3" s="83">
        <v>49500</v>
      </c>
      <c r="D3" s="81">
        <v>50</v>
      </c>
      <c r="E3" s="84" t="s">
        <v>29</v>
      </c>
    </row>
    <row r="4" spans="1:5" ht="56.25">
      <c r="A4" s="7">
        <f>A3+1</f>
        <v>2</v>
      </c>
      <c r="B4" s="82" t="s">
        <v>129</v>
      </c>
      <c r="C4" s="83">
        <v>62136</v>
      </c>
      <c r="D4" s="81">
        <v>60</v>
      </c>
      <c r="E4" s="84" t="s">
        <v>29</v>
      </c>
    </row>
    <row r="5" spans="1:5" ht="78.75">
      <c r="A5" s="7">
        <f aca="true" t="shared" si="0" ref="A5:A42">A4+1</f>
        <v>3</v>
      </c>
      <c r="B5" s="82" t="s">
        <v>130</v>
      </c>
      <c r="C5" s="83">
        <v>550</v>
      </c>
      <c r="D5" s="81">
        <v>8.5</v>
      </c>
      <c r="E5" s="84" t="s">
        <v>29</v>
      </c>
    </row>
    <row r="6" spans="1:5" ht="45">
      <c r="A6" s="7">
        <f t="shared" si="0"/>
        <v>4</v>
      </c>
      <c r="B6" s="82" t="s">
        <v>131</v>
      </c>
      <c r="C6" s="83">
        <v>550</v>
      </c>
      <c r="D6" s="81">
        <v>15</v>
      </c>
      <c r="E6" s="84" t="s">
        <v>29</v>
      </c>
    </row>
    <row r="7" spans="1:5" ht="45">
      <c r="A7" s="7">
        <f t="shared" si="0"/>
        <v>5</v>
      </c>
      <c r="B7" s="82" t="s">
        <v>132</v>
      </c>
      <c r="C7" s="83">
        <v>550</v>
      </c>
      <c r="D7" s="81">
        <v>12</v>
      </c>
      <c r="E7" s="84" t="s">
        <v>29</v>
      </c>
    </row>
    <row r="8" spans="1:5" ht="67.5">
      <c r="A8" s="7">
        <f t="shared" si="0"/>
        <v>6</v>
      </c>
      <c r="B8" s="82" t="s">
        <v>133</v>
      </c>
      <c r="C8" s="83">
        <v>154304.4</v>
      </c>
      <c r="D8" s="81">
        <v>149</v>
      </c>
      <c r="E8" s="84" t="s">
        <v>29</v>
      </c>
    </row>
    <row r="9" spans="1:5" ht="45">
      <c r="A9" s="7">
        <f t="shared" si="0"/>
        <v>7</v>
      </c>
      <c r="B9" s="82" t="s">
        <v>141</v>
      </c>
      <c r="C9" s="83">
        <v>550</v>
      </c>
      <c r="D9" s="81">
        <v>12</v>
      </c>
      <c r="E9" s="75" t="s">
        <v>29</v>
      </c>
    </row>
    <row r="10" spans="1:5" ht="33.75">
      <c r="A10" s="7">
        <f t="shared" si="0"/>
        <v>8</v>
      </c>
      <c r="B10" s="82" t="s">
        <v>134</v>
      </c>
      <c r="C10" s="83">
        <v>550</v>
      </c>
      <c r="D10" s="81">
        <v>12</v>
      </c>
      <c r="E10" s="75" t="s">
        <v>29</v>
      </c>
    </row>
    <row r="11" spans="1:5" ht="67.5">
      <c r="A11" s="7">
        <f t="shared" si="0"/>
        <v>9</v>
      </c>
      <c r="B11" s="82" t="s">
        <v>135</v>
      </c>
      <c r="C11" s="83">
        <v>550</v>
      </c>
      <c r="D11" s="81">
        <v>7.7</v>
      </c>
      <c r="E11" s="75" t="s">
        <v>29</v>
      </c>
    </row>
    <row r="12" spans="1:5" ht="56.25">
      <c r="A12" s="7">
        <f t="shared" si="0"/>
        <v>10</v>
      </c>
      <c r="B12" s="82" t="s">
        <v>136</v>
      </c>
      <c r="C12" s="83">
        <v>550</v>
      </c>
      <c r="D12" s="81">
        <v>12</v>
      </c>
      <c r="E12" s="75" t="s">
        <v>29</v>
      </c>
    </row>
    <row r="13" spans="1:5" ht="67.5">
      <c r="A13" s="7">
        <f t="shared" si="0"/>
        <v>11</v>
      </c>
      <c r="B13" s="82" t="s">
        <v>137</v>
      </c>
      <c r="C13" s="83">
        <v>550</v>
      </c>
      <c r="D13" s="81">
        <v>11</v>
      </c>
      <c r="E13" s="75" t="s">
        <v>29</v>
      </c>
    </row>
    <row r="14" spans="1:5" ht="67.5">
      <c r="A14" s="7">
        <f t="shared" si="0"/>
        <v>12</v>
      </c>
      <c r="B14" s="82" t="s">
        <v>138</v>
      </c>
      <c r="C14" s="83">
        <v>550</v>
      </c>
      <c r="D14" s="81">
        <v>15</v>
      </c>
      <c r="E14" s="75" t="s">
        <v>29</v>
      </c>
    </row>
    <row r="15" spans="1:5" ht="56.25">
      <c r="A15" s="7">
        <f t="shared" si="0"/>
        <v>13</v>
      </c>
      <c r="B15" s="82" t="s">
        <v>140</v>
      </c>
      <c r="C15" s="83">
        <v>550</v>
      </c>
      <c r="D15" s="81">
        <v>15</v>
      </c>
      <c r="E15" s="75" t="s">
        <v>29</v>
      </c>
    </row>
    <row r="16" spans="1:5" ht="45">
      <c r="A16" s="7">
        <f t="shared" si="0"/>
        <v>14</v>
      </c>
      <c r="B16" s="82" t="s">
        <v>139</v>
      </c>
      <c r="C16" s="83">
        <v>550</v>
      </c>
      <c r="D16" s="81">
        <v>15</v>
      </c>
      <c r="E16" s="75" t="s">
        <v>29</v>
      </c>
    </row>
    <row r="17" spans="1:5" ht="56.25">
      <c r="A17" s="7">
        <f t="shared" si="0"/>
        <v>15</v>
      </c>
      <c r="B17" s="82" t="s">
        <v>142</v>
      </c>
      <c r="C17" s="83">
        <v>550</v>
      </c>
      <c r="D17" s="81">
        <v>15</v>
      </c>
      <c r="E17" s="84" t="s">
        <v>29</v>
      </c>
    </row>
    <row r="18" spans="1:5" ht="56.25">
      <c r="A18" s="7">
        <f t="shared" si="0"/>
        <v>16</v>
      </c>
      <c r="B18" s="82" t="s">
        <v>143</v>
      </c>
      <c r="C18" s="83">
        <v>550</v>
      </c>
      <c r="D18" s="81">
        <v>5</v>
      </c>
      <c r="E18" s="84" t="s">
        <v>29</v>
      </c>
    </row>
    <row r="19" spans="1:5" ht="67.5">
      <c r="A19" s="7">
        <f t="shared" si="0"/>
        <v>17</v>
      </c>
      <c r="B19" s="82" t="s">
        <v>144</v>
      </c>
      <c r="C19" s="83">
        <v>550</v>
      </c>
      <c r="D19" s="81">
        <v>12</v>
      </c>
      <c r="E19" s="84" t="s">
        <v>29</v>
      </c>
    </row>
    <row r="20" spans="1:5" ht="56.25">
      <c r="A20" s="7">
        <f t="shared" si="0"/>
        <v>18</v>
      </c>
      <c r="B20" s="81" t="s">
        <v>145</v>
      </c>
      <c r="C20" s="83">
        <v>550</v>
      </c>
      <c r="D20" s="81">
        <v>15</v>
      </c>
      <c r="E20" s="84" t="s">
        <v>29</v>
      </c>
    </row>
    <row r="21" spans="1:5" ht="56.25">
      <c r="A21" s="7">
        <f t="shared" si="0"/>
        <v>19</v>
      </c>
      <c r="B21" s="81" t="s">
        <v>146</v>
      </c>
      <c r="C21" s="83">
        <v>550</v>
      </c>
      <c r="D21" s="81">
        <v>15</v>
      </c>
      <c r="E21" s="84" t="s">
        <v>29</v>
      </c>
    </row>
    <row r="22" spans="1:5" ht="56.25">
      <c r="A22" s="7">
        <f t="shared" si="0"/>
        <v>20</v>
      </c>
      <c r="B22" s="81" t="s">
        <v>147</v>
      </c>
      <c r="C22" s="83">
        <v>20786.4</v>
      </c>
      <c r="D22" s="81">
        <v>10</v>
      </c>
      <c r="E22" s="84" t="s">
        <v>29</v>
      </c>
    </row>
    <row r="23" spans="1:5" ht="12.75">
      <c r="A23" s="7">
        <f t="shared" si="0"/>
        <v>21</v>
      </c>
      <c r="B23" s="75"/>
      <c r="C23" s="78"/>
      <c r="D23" s="62"/>
      <c r="E23" s="79"/>
    </row>
    <row r="24" spans="1:5" ht="12.75">
      <c r="A24" s="7">
        <f t="shared" si="0"/>
        <v>22</v>
      </c>
      <c r="B24" s="80"/>
      <c r="C24" s="77"/>
      <c r="D24" s="81"/>
      <c r="E24" s="79"/>
    </row>
    <row r="25" spans="1:5" ht="12.75">
      <c r="A25" s="7">
        <f t="shared" si="0"/>
        <v>23</v>
      </c>
      <c r="B25" s="80"/>
      <c r="C25" s="77"/>
      <c r="D25" s="81"/>
      <c r="E25" s="79"/>
    </row>
    <row r="26" spans="1:5" ht="12.75">
      <c r="A26" s="7">
        <f t="shared" si="0"/>
        <v>24</v>
      </c>
      <c r="B26" s="76"/>
      <c r="C26" s="77"/>
      <c r="D26" s="81"/>
      <c r="E26" s="62"/>
    </row>
    <row r="27" spans="1:5" ht="12.75">
      <c r="A27" s="7">
        <f t="shared" si="0"/>
        <v>25</v>
      </c>
      <c r="B27" s="76"/>
      <c r="C27" s="77"/>
      <c r="D27" s="62"/>
      <c r="E27" s="79"/>
    </row>
    <row r="28" spans="1:5" ht="12.75">
      <c r="A28" s="7">
        <f t="shared" si="0"/>
        <v>26</v>
      </c>
      <c r="B28" s="76"/>
      <c r="C28" s="77"/>
      <c r="D28" s="62"/>
      <c r="E28" s="79"/>
    </row>
    <row r="29" spans="1:5" ht="12.75">
      <c r="A29" s="7">
        <f t="shared" si="0"/>
        <v>27</v>
      </c>
      <c r="B29" s="76"/>
      <c r="C29" s="77"/>
      <c r="D29" s="62"/>
      <c r="E29" s="62"/>
    </row>
    <row r="30" spans="1:5" ht="12.75">
      <c r="A30" s="7">
        <f t="shared" si="0"/>
        <v>28</v>
      </c>
      <c r="B30" s="76"/>
      <c r="C30" s="77"/>
      <c r="D30" s="62"/>
      <c r="E30" s="79"/>
    </row>
    <row r="31" spans="1:5" ht="12.75">
      <c r="A31" s="7">
        <f t="shared" si="0"/>
        <v>29</v>
      </c>
      <c r="B31" s="76"/>
      <c r="C31" s="77"/>
      <c r="D31" s="62"/>
      <c r="E31" s="79"/>
    </row>
    <row r="32" spans="1:5" ht="12.75">
      <c r="A32" s="7">
        <f t="shared" si="0"/>
        <v>30</v>
      </c>
      <c r="B32" s="76"/>
      <c r="C32" s="77"/>
      <c r="D32" s="62"/>
      <c r="E32" s="79"/>
    </row>
    <row r="33" spans="1:5" ht="12.75">
      <c r="A33" s="7">
        <f t="shared" si="0"/>
        <v>31</v>
      </c>
      <c r="B33" s="76"/>
      <c r="C33" s="77"/>
      <c r="D33" s="62"/>
      <c r="E33" s="79"/>
    </row>
    <row r="34" spans="1:5" ht="12.75">
      <c r="A34" s="7">
        <f t="shared" si="0"/>
        <v>32</v>
      </c>
      <c r="B34" s="76"/>
      <c r="C34" s="77"/>
      <c r="D34" s="62"/>
      <c r="E34" s="79"/>
    </row>
    <row r="35" spans="1:5" ht="12.75">
      <c r="A35" s="7">
        <f t="shared" si="0"/>
        <v>33</v>
      </c>
      <c r="B35" s="76"/>
      <c r="C35" s="77"/>
      <c r="D35" s="81"/>
      <c r="E35" s="79"/>
    </row>
    <row r="36" spans="1:5" ht="12.75">
      <c r="A36" s="7">
        <f t="shared" si="0"/>
        <v>34</v>
      </c>
      <c r="B36" s="76"/>
      <c r="C36" s="77"/>
      <c r="D36" s="81"/>
      <c r="E36" s="79"/>
    </row>
    <row r="37" spans="1:5" ht="12.75">
      <c r="A37" s="7">
        <f t="shared" si="0"/>
        <v>35</v>
      </c>
      <c r="B37" s="76"/>
      <c r="C37" s="77"/>
      <c r="D37" s="81"/>
      <c r="E37" s="79"/>
    </row>
    <row r="38" spans="1:5" ht="12.75">
      <c r="A38" s="7">
        <f t="shared" si="0"/>
        <v>36</v>
      </c>
      <c r="B38" s="76"/>
      <c r="C38" s="77"/>
      <c r="D38" s="81"/>
      <c r="E38" s="79"/>
    </row>
    <row r="39" spans="1:5" ht="12.75">
      <c r="A39" s="7">
        <f t="shared" si="0"/>
        <v>37</v>
      </c>
      <c r="B39" s="76"/>
      <c r="C39" s="77"/>
      <c r="D39" s="81"/>
      <c r="E39" s="79"/>
    </row>
    <row r="40" spans="1:5" ht="12.75">
      <c r="A40" s="7">
        <f t="shared" si="0"/>
        <v>38</v>
      </c>
      <c r="B40" s="76"/>
      <c r="C40" s="77"/>
      <c r="D40" s="81"/>
      <c r="E40" s="79"/>
    </row>
    <row r="41" spans="1:5" ht="12.75">
      <c r="A41" s="7">
        <f t="shared" si="0"/>
        <v>39</v>
      </c>
      <c r="B41" s="80"/>
      <c r="C41" s="77"/>
      <c r="D41" s="81"/>
      <c r="E41" s="79"/>
    </row>
    <row r="42" spans="1:5" ht="12.75">
      <c r="A42" s="7">
        <f t="shared" si="0"/>
        <v>40</v>
      </c>
      <c r="B42" s="80"/>
      <c r="C42" s="77"/>
      <c r="D42" s="81"/>
      <c r="E42" s="79"/>
    </row>
    <row r="43" spans="1:5" ht="12.75">
      <c r="A43" s="7"/>
      <c r="B43" s="76"/>
      <c r="C43" s="77"/>
      <c r="D43" s="81"/>
      <c r="E43" s="79"/>
    </row>
    <row r="44" spans="1:5" ht="12.75">
      <c r="A44" s="7"/>
      <c r="B44" s="76"/>
      <c r="C44" s="77"/>
      <c r="D44" s="81"/>
      <c r="E44" s="79"/>
    </row>
    <row r="45" spans="1:5" ht="12.75">
      <c r="A45" s="7"/>
      <c r="B45" s="76"/>
      <c r="C45" s="77"/>
      <c r="D45" s="81"/>
      <c r="E45" s="79"/>
    </row>
    <row r="46" spans="1:5" ht="12.75">
      <c r="A46" s="7"/>
      <c r="B46" s="76"/>
      <c r="C46" s="77"/>
      <c r="D46" s="81"/>
      <c r="E46" s="79"/>
    </row>
    <row r="47" spans="1:5" ht="12.75">
      <c r="A47" s="7"/>
      <c r="B47" s="76"/>
      <c r="C47" s="77"/>
      <c r="D47" s="81"/>
      <c r="E47" s="79"/>
    </row>
    <row r="48" spans="1:5" ht="12.75">
      <c r="A48" s="7"/>
      <c r="B48" s="76"/>
      <c r="C48" s="77"/>
      <c r="D48" s="81"/>
      <c r="E48" s="79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1:E16384"/>
    </sheetView>
  </sheetViews>
  <sheetFormatPr defaultColWidth="9.00390625" defaultRowHeight="12.75"/>
  <cols>
    <col min="1" max="1" width="9.125" style="107" customWidth="1"/>
    <col min="2" max="2" width="21.25390625" style="107" customWidth="1"/>
    <col min="3" max="3" width="13.25390625" style="107" customWidth="1"/>
    <col min="4" max="4" width="9.125" style="107" customWidth="1"/>
    <col min="5" max="5" width="13.375" style="107" customWidth="1"/>
  </cols>
  <sheetData>
    <row r="1" spans="1:5" ht="12.75">
      <c r="A1" s="121" t="s">
        <v>35</v>
      </c>
      <c r="B1" s="121"/>
      <c r="C1" s="121"/>
      <c r="D1" s="121"/>
      <c r="E1" s="12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2" t="s">
        <v>148</v>
      </c>
      <c r="C3" s="83">
        <v>77670</v>
      </c>
      <c r="D3" s="81">
        <v>75</v>
      </c>
      <c r="E3" s="84" t="s">
        <v>29</v>
      </c>
    </row>
    <row r="4" spans="1:5" ht="56.25">
      <c r="A4" s="7">
        <f>1+A3</f>
        <v>2</v>
      </c>
      <c r="B4" s="82" t="s">
        <v>150</v>
      </c>
      <c r="C4" s="83">
        <v>20786.4</v>
      </c>
      <c r="D4" s="81">
        <v>10</v>
      </c>
      <c r="E4" s="84" t="s">
        <v>77</v>
      </c>
    </row>
    <row r="5" spans="1:5" ht="78.75">
      <c r="A5" s="7">
        <f aca="true" t="shared" si="0" ref="A5:A31">1+A4</f>
        <v>3</v>
      </c>
      <c r="B5" s="82" t="s">
        <v>149</v>
      </c>
      <c r="C5" s="83">
        <v>550</v>
      </c>
      <c r="D5" s="81">
        <v>15</v>
      </c>
      <c r="E5" s="84" t="s">
        <v>77</v>
      </c>
    </row>
    <row r="6" spans="1:5" ht="78.75">
      <c r="A6" s="7">
        <f t="shared" si="0"/>
        <v>4</v>
      </c>
      <c r="B6" s="82" t="s">
        <v>151</v>
      </c>
      <c r="C6" s="83">
        <v>20786.4</v>
      </c>
      <c r="D6" s="81">
        <v>150</v>
      </c>
      <c r="E6" s="75" t="s">
        <v>29</v>
      </c>
    </row>
    <row r="7" spans="1:5" ht="56.25">
      <c r="A7" s="7">
        <f t="shared" si="0"/>
        <v>5</v>
      </c>
      <c r="B7" s="82" t="s">
        <v>152</v>
      </c>
      <c r="C7" s="83">
        <v>20786.4</v>
      </c>
      <c r="D7" s="81">
        <v>100</v>
      </c>
      <c r="E7" s="84" t="s">
        <v>29</v>
      </c>
    </row>
    <row r="8" spans="1:5" ht="45">
      <c r="A8" s="7">
        <f t="shared" si="0"/>
        <v>6</v>
      </c>
      <c r="B8" s="82" t="s">
        <v>153</v>
      </c>
      <c r="C8" s="83">
        <v>550</v>
      </c>
      <c r="D8" s="81">
        <v>15</v>
      </c>
      <c r="E8" s="84" t="s">
        <v>29</v>
      </c>
    </row>
    <row r="9" spans="1:5" ht="56.25">
      <c r="A9" s="7">
        <f t="shared" si="0"/>
        <v>7</v>
      </c>
      <c r="B9" s="82" t="s">
        <v>154</v>
      </c>
      <c r="C9" s="83">
        <v>124272</v>
      </c>
      <c r="D9" s="81">
        <v>120</v>
      </c>
      <c r="E9" s="75" t="s">
        <v>173</v>
      </c>
    </row>
    <row r="10" spans="1:5" ht="45">
      <c r="A10" s="7">
        <f t="shared" si="0"/>
        <v>8</v>
      </c>
      <c r="B10" s="82" t="s">
        <v>155</v>
      </c>
      <c r="C10" s="83">
        <v>517800</v>
      </c>
      <c r="D10" s="81">
        <v>500</v>
      </c>
      <c r="E10" s="84" t="s">
        <v>29</v>
      </c>
    </row>
    <row r="11" spans="1:5" ht="135">
      <c r="A11" s="7">
        <f t="shared" si="0"/>
        <v>9</v>
      </c>
      <c r="B11" s="81" t="s">
        <v>156</v>
      </c>
      <c r="C11" s="83">
        <v>20786.4</v>
      </c>
      <c r="D11" s="81">
        <v>150</v>
      </c>
      <c r="E11" s="84" t="s">
        <v>29</v>
      </c>
    </row>
    <row r="12" spans="1:5" ht="67.5">
      <c r="A12" s="7">
        <f t="shared" si="0"/>
        <v>10</v>
      </c>
      <c r="B12" s="81" t="s">
        <v>157</v>
      </c>
      <c r="C12" s="83">
        <v>550</v>
      </c>
      <c r="D12" s="81">
        <v>8</v>
      </c>
      <c r="E12" s="84" t="s">
        <v>29</v>
      </c>
    </row>
    <row r="13" spans="1:5" ht="67.5">
      <c r="A13" s="7">
        <f t="shared" si="0"/>
        <v>11</v>
      </c>
      <c r="B13" s="81" t="s">
        <v>158</v>
      </c>
      <c r="C13" s="83">
        <v>113916</v>
      </c>
      <c r="D13" s="81">
        <v>110</v>
      </c>
      <c r="E13" s="84" t="s">
        <v>77</v>
      </c>
    </row>
    <row r="14" spans="1:5" ht="56.25">
      <c r="A14" s="7">
        <f t="shared" si="0"/>
        <v>12</v>
      </c>
      <c r="B14" s="81" t="s">
        <v>159</v>
      </c>
      <c r="C14" s="83">
        <v>550</v>
      </c>
      <c r="D14" s="81">
        <v>15</v>
      </c>
      <c r="E14" s="84" t="s">
        <v>29</v>
      </c>
    </row>
    <row r="15" spans="1:5" ht="78.75">
      <c r="A15" s="7">
        <f t="shared" si="0"/>
        <v>13</v>
      </c>
      <c r="B15" s="81" t="s">
        <v>160</v>
      </c>
      <c r="C15" s="83">
        <v>550</v>
      </c>
      <c r="D15" s="81">
        <v>10</v>
      </c>
      <c r="E15" s="84" t="s">
        <v>29</v>
      </c>
    </row>
    <row r="16" spans="1:5" ht="78.75">
      <c r="A16" s="7">
        <f t="shared" si="0"/>
        <v>14</v>
      </c>
      <c r="B16" s="81" t="s">
        <v>161</v>
      </c>
      <c r="C16" s="83">
        <v>550</v>
      </c>
      <c r="D16" s="81">
        <v>15</v>
      </c>
      <c r="E16" s="84" t="s">
        <v>29</v>
      </c>
    </row>
    <row r="17" spans="1:5" ht="56.25">
      <c r="A17" s="7">
        <f t="shared" si="0"/>
        <v>15</v>
      </c>
      <c r="B17" s="81" t="s">
        <v>163</v>
      </c>
      <c r="C17" s="104">
        <v>20786.4</v>
      </c>
      <c r="D17" s="81">
        <v>15</v>
      </c>
      <c r="E17" s="84" t="s">
        <v>29</v>
      </c>
    </row>
    <row r="18" spans="1:5" ht="56.25">
      <c r="A18" s="7">
        <f t="shared" si="0"/>
        <v>16</v>
      </c>
      <c r="B18" s="81" t="s">
        <v>162</v>
      </c>
      <c r="C18" s="83">
        <v>550</v>
      </c>
      <c r="D18" s="81">
        <v>12</v>
      </c>
      <c r="E18" s="84" t="s">
        <v>77</v>
      </c>
    </row>
    <row r="19" spans="1:5" ht="78.75">
      <c r="A19" s="7">
        <f t="shared" si="0"/>
        <v>17</v>
      </c>
      <c r="B19" s="81" t="s">
        <v>164</v>
      </c>
      <c r="C19" s="83">
        <v>550</v>
      </c>
      <c r="D19" s="81">
        <v>5.1</v>
      </c>
      <c r="E19" s="84" t="s">
        <v>77</v>
      </c>
    </row>
    <row r="20" spans="1:5" ht="123.75">
      <c r="A20" s="7">
        <f t="shared" si="0"/>
        <v>18</v>
      </c>
      <c r="B20" s="81" t="s">
        <v>165</v>
      </c>
      <c r="C20" s="83">
        <v>550</v>
      </c>
      <c r="D20" s="81">
        <v>15</v>
      </c>
      <c r="E20" s="84" t="s">
        <v>29</v>
      </c>
    </row>
    <row r="21" spans="1:5" ht="112.5">
      <c r="A21" s="7">
        <f t="shared" si="0"/>
        <v>19</v>
      </c>
      <c r="B21" s="81" t="s">
        <v>166</v>
      </c>
      <c r="C21" s="83">
        <v>4410</v>
      </c>
      <c r="D21" s="81">
        <v>7</v>
      </c>
      <c r="E21" s="84" t="s">
        <v>29</v>
      </c>
    </row>
    <row r="22" spans="1:5" ht="90">
      <c r="A22" s="7">
        <f t="shared" si="0"/>
        <v>20</v>
      </c>
      <c r="B22" s="81" t="s">
        <v>167</v>
      </c>
      <c r="C22" s="83">
        <v>20786.4</v>
      </c>
      <c r="D22" s="81">
        <v>20</v>
      </c>
      <c r="E22" s="84" t="s">
        <v>29</v>
      </c>
    </row>
    <row r="23" spans="1:5" ht="56.25">
      <c r="A23" s="7">
        <f t="shared" si="0"/>
        <v>21</v>
      </c>
      <c r="B23" s="81" t="s">
        <v>174</v>
      </c>
      <c r="C23" s="83">
        <v>17895.6</v>
      </c>
      <c r="D23" s="81">
        <v>9</v>
      </c>
      <c r="E23" s="75" t="s">
        <v>173</v>
      </c>
    </row>
    <row r="24" spans="1:5" ht="45">
      <c r="A24" s="7">
        <f t="shared" si="0"/>
        <v>22</v>
      </c>
      <c r="B24" s="81" t="s">
        <v>168</v>
      </c>
      <c r="C24" s="83">
        <v>550</v>
      </c>
      <c r="D24" s="81">
        <v>15</v>
      </c>
      <c r="E24" s="84" t="s">
        <v>29</v>
      </c>
    </row>
    <row r="25" spans="1:5" ht="45">
      <c r="A25" s="7">
        <f t="shared" si="0"/>
        <v>23</v>
      </c>
      <c r="B25" s="81" t="s">
        <v>169</v>
      </c>
      <c r="C25" s="83">
        <v>550</v>
      </c>
      <c r="D25" s="81">
        <v>15</v>
      </c>
      <c r="E25" s="84" t="s">
        <v>77</v>
      </c>
    </row>
    <row r="26" spans="1:5" ht="56.25">
      <c r="A26" s="7">
        <f t="shared" si="0"/>
        <v>24</v>
      </c>
      <c r="B26" s="81" t="s">
        <v>170</v>
      </c>
      <c r="C26" s="83">
        <v>550</v>
      </c>
      <c r="D26" s="81">
        <v>15</v>
      </c>
      <c r="E26" s="84" t="s">
        <v>29</v>
      </c>
    </row>
    <row r="27" spans="1:5" ht="90">
      <c r="A27" s="7">
        <f t="shared" si="0"/>
        <v>25</v>
      </c>
      <c r="B27" s="82" t="s">
        <v>171</v>
      </c>
      <c r="C27" s="83">
        <v>20786.4</v>
      </c>
      <c r="D27" s="72">
        <v>10</v>
      </c>
      <c r="E27" s="102" t="s">
        <v>29</v>
      </c>
    </row>
    <row r="28" spans="1:5" ht="67.5">
      <c r="A28" s="7">
        <f t="shared" si="0"/>
        <v>26</v>
      </c>
      <c r="B28" s="81" t="s">
        <v>175</v>
      </c>
      <c r="C28" s="83">
        <v>20786.4</v>
      </c>
      <c r="D28" s="106">
        <v>15</v>
      </c>
      <c r="E28" s="84" t="s">
        <v>29</v>
      </c>
    </row>
    <row r="29" spans="1:5" ht="45">
      <c r="A29" s="7">
        <f t="shared" si="0"/>
        <v>27</v>
      </c>
      <c r="B29" s="105" t="s">
        <v>172</v>
      </c>
      <c r="C29" s="83">
        <v>550</v>
      </c>
      <c r="D29" s="106">
        <v>12</v>
      </c>
      <c r="E29" s="84" t="s">
        <v>29</v>
      </c>
    </row>
    <row r="30" spans="1:5" ht="56.25">
      <c r="A30" s="7">
        <f t="shared" si="0"/>
        <v>28</v>
      </c>
      <c r="B30" s="81" t="s">
        <v>176</v>
      </c>
      <c r="C30" s="83">
        <v>550</v>
      </c>
      <c r="D30" s="106">
        <v>12</v>
      </c>
      <c r="E30" s="84" t="s">
        <v>29</v>
      </c>
    </row>
    <row r="31" spans="1:5" ht="56.25">
      <c r="A31" s="7">
        <f t="shared" si="0"/>
        <v>29</v>
      </c>
      <c r="B31" s="81" t="s">
        <v>177</v>
      </c>
      <c r="C31" s="83">
        <v>550</v>
      </c>
      <c r="D31" s="72">
        <v>12</v>
      </c>
      <c r="E31" s="84" t="s">
        <v>29</v>
      </c>
    </row>
    <row r="32" spans="1:5" ht="12.75">
      <c r="A32" s="7"/>
      <c r="B32" s="82"/>
      <c r="C32" s="106"/>
      <c r="D32" s="106"/>
      <c r="E32" s="84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ES\k.bogomolova (WST-KIR-198)</cp:lastModifiedBy>
  <cp:lastPrinted>2013-02-28T07:42:42Z</cp:lastPrinted>
  <dcterms:created xsi:type="dcterms:W3CDTF">2010-02-26T11:44:06Z</dcterms:created>
  <dcterms:modified xsi:type="dcterms:W3CDTF">2019-10-29T11:48:50Z</dcterms:modified>
  <cp:category/>
  <cp:version/>
  <cp:contentType/>
  <cp:contentStatus/>
</cp:coreProperties>
</file>