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comments2.xml><?xml version="1.0" encoding="utf-8"?>
<comments xmlns="http://schemas.openxmlformats.org/spreadsheetml/2006/main">
  <authors>
    <author>ES\e.ivanova (WST-KIR-148)</author>
  </authors>
  <commentList>
    <comment ref="B6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<sst xmlns="http://schemas.openxmlformats.org/spreadsheetml/2006/main" count="601" uniqueCount="267">
  <si>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</si>
  <si>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</si>
  <si>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</si>
  <si>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</si>
  <si>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</si>
  <si>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</si>
  <si>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</si>
  <si>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</si>
  <si>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</si>
  <si>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</si>
  <si>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</si>
  <si>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</si>
  <si>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</si>
  <si>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</si>
  <si>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</si>
  <si>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</si>
  <si>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</si>
  <si>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</si>
  <si>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</si>
  <si>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</si>
  <si>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</si>
  <si>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</si>
  <si>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</si>
  <si>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</si>
  <si>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</si>
  <si>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</si>
  <si>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</si>
  <si>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</si>
  <si>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</si>
  <si>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</si>
  <si>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</si>
  <si>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4 месяца</t>
  </si>
  <si>
    <t>15 раб. дней</t>
  </si>
  <si>
    <t>Данные по тех. присоединениям за ноябрь 2015г.</t>
  </si>
  <si>
    <t>Договоры на технологическое присоединение за январь 2016 года.</t>
  </si>
  <si>
    <t>дополнительная мощность на помещение (площадь 128,5 кв.м.) на 3 этаже по ул. Антикайнена, 34. Ранее присоединено 3 кВт</t>
  </si>
  <si>
    <t>щит уличного освещения для освещения многоквартирных жилых домов для переселения граждан из аварийного жилищного фонда в районе ул. Муезерской</t>
  </si>
  <si>
    <t>коммунально-складской комплекс III-IV класса опасности по ул. Новосулажгорской, кадастровый номер участка 10:01:0200130:95</t>
  </si>
  <si>
    <t>временное электроснабжение на период строительства многоквартирного жилого дома по ул. Сулажгорской, 56, кадастровый номер участка 10:01:0200112:16. Постоянные ТУ-285-Н от 21.12.2015г.</t>
  </si>
  <si>
    <t>индивидуальный жилой дом по ул. Прионежской, 48, кадастровый номер участка 10:01:0110117:11</t>
  </si>
  <si>
    <t>индивидуальный жилой дом в ТИЗ "Усадьба", в районе ул. Серебристой, кадастровый номер участка 10:01:0160104:95</t>
  </si>
  <si>
    <t>индивидуальный жилой дом в районе ул. Сулажгорского кирпичного завода, кадастровый номер участка 10:01:0220120:29</t>
  </si>
  <si>
    <t>дополнительная мощность на индивидуальный жилой дом по ул. Тенистой, 38. Ранее выданные ТУ-580-Н от 29.08.08г.</t>
  </si>
  <si>
    <t>индивидуальный жилой дом в ТИЗ "Усадьба", в районе ул. Серебристой, кадастровый номер земельного участка 10:01:0160104:155</t>
  </si>
  <si>
    <t>дополнительная мощность на индивидуальный жилой дом по ул. Тенистой, 18. Ранее выданные ТУ-298-Н от 05.06.12г.</t>
  </si>
  <si>
    <t>индивидуальный жилой дом в ТИЗ "Усадьба", в районе ул. Серебристой, кадастровый номер земельного участка 10:01:0160104:88</t>
  </si>
  <si>
    <t>индивидуальный жилой дом в ТИЗ "Усадьба", в районе ул. Серебристой, кадастровый номер земельного участка 10:01:0160104:86</t>
  </si>
  <si>
    <t>дополнительная мощность на индивидуальный жилой дом с электроотоплением, электроплитой и ГВС по ул. Розовой, 33. Ранее выданные ТУ-1752-Н от 17.12.04г.</t>
  </si>
  <si>
    <t>индивидуальный жилой дом в ТИЗ "Усадьба", в районе ул. Серебристой, кадастровый номер земельного участка 10:01:0160104:146</t>
  </si>
  <si>
    <t>изменение точки присоединения здания цеха №3 по ул. Сулажгорского кирпичного завода, кадастровый номер участка 10:01:02200109:55</t>
  </si>
  <si>
    <t>индивидуальный жилой дом в райне пр. Энергетиков, кадастровый номер участка 10:01:0050165:29</t>
  </si>
  <si>
    <t>6 месяцев</t>
  </si>
  <si>
    <t>временное электроснабжение на период строитества ИЖД в ТИЗ "Усадьба", в районе ул. Серебристой, кадастровый номер замельного участка 10:01:0160104:162. Постоянные ТУ-82-В от 30.12.2015</t>
  </si>
  <si>
    <t>Договоры на технологическое присоединение за февраль 2016 года.</t>
  </si>
  <si>
    <t>временное электроснабжение передвижных установок на период строительства торгового центра "Лента" в районе пересечения проспектов Комсомольского и Карельского</t>
  </si>
  <si>
    <t>индивидуальный жилой дом в районе ул. Бородинской, кадастровый номер участка 10:01:0100105:123</t>
  </si>
  <si>
    <t>индивидуальный жилой дом в урочище Лососинное, кадастровый номер участка 10:20:0064701:664</t>
  </si>
  <si>
    <t>временное электроснабжение на период строительства индивидуального жилого дома в районе ул. Кольцевой, у дома №13, кадастровый номер участка 10:01:050164:012. Постоянные ТУ-8-Н от 13.01.2009г.</t>
  </si>
  <si>
    <t>временное электроснабжение на период строительства индивидуального жилого дома в районе ул. Серебристой, кадастровый номер 10:01:0160104:95</t>
  </si>
  <si>
    <t>дополнительная мощность на индивидуальный жилой дом по ул. Мира, 5</t>
  </si>
  <si>
    <t>дополнительная мощность на индивидуальный жилой дом по ул. Котовского, 40</t>
  </si>
  <si>
    <t>временное электроснабжение бытовки для производства земляных работ при прокладке временной теплосети по ул. Анохина, 14</t>
  </si>
  <si>
    <t>дополнительная мощность на индивидуальный жилой дом с электроплитой и водонагревателем по ул. Рабочей, 36. Ранее выданные ТУ-880-Н от 14.08.06г.</t>
  </si>
  <si>
    <t xml:space="preserve">дополнительная мощность на 2-квартирный жилой дом по пр. Светлому, 9, кадастровый номер участка 10:01:0100122:76. Ранее выданные ТУ-282-Н от 25.06.2013г. </t>
  </si>
  <si>
    <t>дополнительная мощность на гостиницу по ул. Кутузова, 45. Ранее выданные ТУ-636-Н от 26.11.2012г.</t>
  </si>
  <si>
    <t>павильон "Кура-гриль" у здания по пр. Первомайскому, 44</t>
  </si>
  <si>
    <t>административное здание по ул. Древлянка, кадастровый номер участка 10:01:0120107:1945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</si>
  <si>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10:01:0160105:417. Постоянные ТУ-298-Н от 03.07.2013г.</t>
  </si>
  <si>
    <t>Количество выполненных тех. присоединений за 2016 год</t>
  </si>
  <si>
    <t>Количество заключенных договоров на технологическое присоединение за 2016 год</t>
  </si>
  <si>
    <t>Количество поданных заявок на тех. присоединение за 2016 год</t>
  </si>
  <si>
    <t>Количество аннулированных заявок на тех. присоединение за  2016 год</t>
  </si>
  <si>
    <t>дополнительная мощность на двухквартирный жилой дом в ур. Лососинное, 17а/15б, кадастровый номер участков 10:20:0064701:725 и 10:20:0064701:724. Ранее присоединеннная мощность 15 кВт по подтверждению IV-24-420 от 19.11.2013г.</t>
  </si>
  <si>
    <t>Данные по тех. присоединениям за март 2016г.</t>
  </si>
  <si>
    <t>2-х квартирный жилой дом в урочище Лососинное, кадастровые номера участков 10:20:0064701:660, 10:20:0064701:661</t>
  </si>
  <si>
    <t>индивидуальный жилой дом в урочище Лососинное, ул. Солнечная, д. 5, кадастровый номер участка 10:20:0064701:487</t>
  </si>
  <si>
    <t>дополнительная мощность на индивидуальный жилой дом по пер. Среднему, 3, кадастровый номер участка 10:01:0110105:23</t>
  </si>
  <si>
    <t>дополнительная мощность и изменение точки присоединения жилого дома по ул. Кольцевой, 2, кадастровый номер участка 10:01:0050163:5. Ранее выданные ТУ-149-Н от 12.05.14г. Считать аннулированными</t>
  </si>
  <si>
    <t>временное электроснабжение на период строительства многоквартирного жилого дома в районе д. №7 по ул. Суоярвской. Постоянные ТУ-209-Н от 30.09.2015г.</t>
  </si>
  <si>
    <t>дополнительная мощность на помещение 1-Н и 6-Н магазина по пр. Первомайскому, 15. Ранее выданные ТУ-710-Н от 03.06.2015г. На 40 кВт</t>
  </si>
  <si>
    <t>многоквартирный жилой дом по ул. Сусанина, 13, кадастровый номер участка 10:01:0170108:16</t>
  </si>
  <si>
    <t>индивидуальный жилой дом в ТИЗ "Усадьба", в районе ул. Серебристой, кадастровый номер земельного участка 10:01:0160104:167</t>
  </si>
  <si>
    <t>индивидуальный жилой дом в районе ул. Борнаволокской, кадастровый номер участка 10:01:0050165:57</t>
  </si>
  <si>
    <t>дополнительная мощность на индивидуальный жилой дом по ул. 9-го Января, 15, кадастровый номер участка 10:01:0050124:3</t>
  </si>
  <si>
    <t>индивидуальный жилой дом в районе ул. Борнаволокской, кадастровый номер участка 10:01:0050165:54</t>
  </si>
  <si>
    <t>временное электроснабжение на период строительства автомойки по Шуйскому шоссе, кадастровый номер участка 10:01:0090102:224. Постоянные ТУ-197-Н от 09.10.2015г.</t>
  </si>
  <si>
    <t>садовый дом в урочище Лососинное, кадастровый номер участка 10:20:0064701:366</t>
  </si>
  <si>
    <t>изменение точки присоединения здания котельной по ул. Ригачина, 64, стр. 4, кадастровый номер участка 10:01:0130110:30</t>
  </si>
  <si>
    <t>временное электроснабжение на период  строительства индивидуального жилого дома в ТИЗ "Усадьба", в районе ул. Серебристой, кадастровый номер земельного участка 10:01:0160104:167. Постоянные ТУ-13-В от 01.03.2016г.</t>
  </si>
  <si>
    <t>индивидуальный жилой дом по ул. Кольцевой, 10А, кадастровый номер участка 10:01:050163:58</t>
  </si>
  <si>
    <t>временное ЭС на период строительства садового дома в урочище Лососинное, кадастровый номер участка 10:20:0064701:366. Постоянные ТУ-29-Н от 09.03.2016</t>
  </si>
  <si>
    <t>дополнительная мощность на индивидуальный жилой дом по ул. Мебельной, 34. Ранее выданные ТУ-740-Н от 18.06.2003г.</t>
  </si>
  <si>
    <t>дополнительная мощность на оздоровительный центр в связи с реконструкцией по ул. Суоярвской, 5. Ранее выданные ТУ-1000-Н от 15.07.2004г.</t>
  </si>
  <si>
    <t>дополнительная мощность на индивидуальный жилой дом по ул. Челюскинцев, 12. Ранее выданные ТУ-668-Н от 26.11.09г.</t>
  </si>
  <si>
    <t>временное электроснабжение на период строительства многоквартирного жилого дома по ул. Совхозная, пгт. Пряжа</t>
  </si>
  <si>
    <t>жилой дом в Пряжинском районе, п. Сяпся, ул. Школьная, д. 18а</t>
  </si>
  <si>
    <t>15 раб.дней</t>
  </si>
  <si>
    <t>Данные по тех. присоединениям за апрель 2016г.</t>
  </si>
  <si>
    <t>дополнительная мощность блокированного жилого дома по ул. Речной, 41. Ранее выполненны ТУ-200-Н от 17.05.2013г. на 30 кВт</t>
  </si>
  <si>
    <t>дополнительная мощность на 2-х секционный жилой дом по ул. Мончегорской, 37</t>
  </si>
  <si>
    <t>индивидуальный жилой дом в районе пр. Энергетиков, кадастровый номер участка 10:01:0050165:25</t>
  </si>
  <si>
    <t>индивидуальный жилой дом в ТИЗ "Усадьба", кадастровый номер участка 10:01:0160105:333</t>
  </si>
  <si>
    <t>индивидуальный жилой дом в урочище Лососинное, кадастровый номер участка 10:20:0064701:450</t>
  </si>
  <si>
    <t>дополнительная мощность на магазин в нежилых помещениях по ул. Ленинградской, 12</t>
  </si>
  <si>
    <t>индивидуальный жилой дом в урочище Лососинное, кадастровый номер участка 10:20:0064701:477</t>
  </si>
  <si>
    <t>временный объект торговли рыбной продукцией в районе ул. Кемской, 3</t>
  </si>
  <si>
    <t>временный объект торговли хлебобулочными изделиями в районе ул. Кемской, 3</t>
  </si>
  <si>
    <t>индивидуальный жилой дом в районе ул. Борнаволокской, кадастровый номер участка 10:01:0050166:22</t>
  </si>
  <si>
    <t>индивидуальный дачный дом в районе урочища Лососинного, кадастровый номер участка 10:20:0064701:482</t>
  </si>
  <si>
    <t>помещение №2 по ул. Повенецкой, 16, литера 2</t>
  </si>
  <si>
    <t>индивидуальный жилой дом взамен ранее сносимого жилого дома по ул. Гвардейской, 1, кадастровый номер участка 10:01:0170103:5</t>
  </si>
  <si>
    <t>индивидуальный жилой дом по ул. Сулажгорского кирпичного завода, кадастровый номер участка 10:01:220117:55</t>
  </si>
  <si>
    <t>автомойка машин с кафе по ул. Ригачина, 62, кадастровый номер участка 10:01:0130110:8</t>
  </si>
  <si>
    <t>дополнительная мощность на индивидуальный жилой дом в пос. Устье по пер. Деревянному, 3, кадастровый номер участка 10:22:010207:6</t>
  </si>
  <si>
    <t>дополнительная мощность на индивидуальный жилой дом по ул. Луговой, 8, кадастровый номер участка 10:01:0200104:14. Ранее выданные ТУ-552-Н от 2008г.</t>
  </si>
  <si>
    <t>помещения производственных мастерских в Южной промзоне, условный номер 10-10-01/192/2006-322</t>
  </si>
  <si>
    <t>дополнительная мощность на индивидуальный жилой дом по ул. Гранитной, 13.</t>
  </si>
  <si>
    <t>временный объект торговли колбасной продукцией в районе ул. Кемской, 3</t>
  </si>
  <si>
    <t>индивидуальный жилой дом по пр. Светлому, 23, кадастровый номер участка 10:01:0100122:103.</t>
  </si>
  <si>
    <t>изменение точки присоединения здания водонапорной башни по ул. Парковой, 35-б, кадастровый номер участка 10:01:110158:043</t>
  </si>
  <si>
    <t>индивидуальный жилой дом в районе пр. Энергетиков, кадастровый номер участка 10:01:0050165:39</t>
  </si>
  <si>
    <t>временное электроснабжение на период строительства административного здания по ул. Кирова, 49-а. Постоянные ТУ-96-Н от 25.03.2011г.</t>
  </si>
  <si>
    <t>дополнительная мощность на индивидуальный жилой дом по ул. Калиновой, 23, кадастровый номер участка 10:01:0160105:74</t>
  </si>
  <si>
    <t>15 раб. Дней</t>
  </si>
  <si>
    <t>временное электроснабжение на период строительства здания ангара по ул. Лыжной, 2</t>
  </si>
  <si>
    <t>индивидуальный жилой дом по ул. Тимоскайнена, кадастровый номер участка 10:01:050132:52</t>
  </si>
  <si>
    <t>индивидуальный жилой дом в ур. Лососинное, ул. Михайловская, д. 8, кадастровый номер участка 10:20:0064701:445</t>
  </si>
  <si>
    <t>временное ЭС на период строительства индивижуального жилого дома в районе ул. Тенистой, ТИЗ "Усадьба", кадастровый номер участка 10:01:0160104:144. Ранее выданные ТУ-373-Н от 18.11.14г</t>
  </si>
  <si>
    <t>Данные по тех. присоединениям за май 2016г.</t>
  </si>
  <si>
    <t>временное ЭС на период строительствак ИЖД в районе пр. Энергетиков, кадастровый номер участка 10:01:0050165:39. Постоянные ТУ-22-В от 14.04.2016г.</t>
  </si>
  <si>
    <t>временное электроснабженик на период строительства индивидуального дачного дома в ур. Лососинное, кадастровый номер участка 10:20:0064701:482. Постоянные ТУ-46-Н от 05.04.2016г.</t>
  </si>
  <si>
    <t>индивидуальный жилой дом в районе ул. Рабочей, кадастровый номер участка 10:01:0050159:105</t>
  </si>
  <si>
    <t>индивидуальный жилой дом в районе ул. Сулажгорского кирпичного завода, кадастровый номер участка 10:01:0220116:66</t>
  </si>
  <si>
    <t>Временное электроснабжение на период строительства индивидуального жилого дома в районе ул. Муезерской, кадастровый номер участка 10:01:0110108:204. Постоянные ТУ-533-Н от 28.09.2012 г.</t>
  </si>
  <si>
    <t>Индивидуальный жилой дом по ул. Связи, 8</t>
  </si>
  <si>
    <t>базовая станция сотовой связи по ул. Кемской, д. 25</t>
  </si>
  <si>
    <t>временное электроснабжение на период строительства теплотрассы по ул. Анохина, в районе дома № 16</t>
  </si>
  <si>
    <t>временное электроснабжение на период строительства теплотрассы в районе дома № 30 по ул. Гоголя</t>
  </si>
  <si>
    <t>временное электроснабжение на период строительства теплотрассы по ул. Анохина, в районе дома № 12</t>
  </si>
  <si>
    <t>временное электроснабжение на период строительства теплотрассы по ул. Анохина, в районе дома № 14</t>
  </si>
  <si>
    <t>Церковь Святого Илии Пророка в районе пр. Первомайского, кадастровый номер участка 10:01:0020115:4</t>
  </si>
  <si>
    <t>базовая станция сотовой связи в районе ул. Братьев Озеровых, кадастровый номер 10:01:0160102:129</t>
  </si>
  <si>
    <t>павильон по продаже продовольственных товаров в районе д. №11 по Петрозаводскому ш., кадастровый номер участка 10:01:0050103:67</t>
  </si>
  <si>
    <t>временное электроснабжение на период строительства коммунально-складского объекта III-IV классов опасности по ул. Новосулажгорской, кадастровый номер участка 10:01:0200130:95. Постоянные ТУ-322-Н от 13.01.2016г.</t>
  </si>
  <si>
    <t>индивидуальный жилой дом в районе ул. Рабочей, кадастровый номер участка 10:01:0050159:93</t>
  </si>
  <si>
    <t>дополнительная мощность на индивидуальный жилой дом по пер. Лозовского, 9</t>
  </si>
  <si>
    <t>временное электроснабжение на период строительства ИЖД в районе ул. СКЗ, кадастровый номер участка 10:01:0220116:66. Постоянные ТУ-80-Н от 12.05.2016</t>
  </si>
  <si>
    <t>изменение точки присоединения и категории электроснабжения помещений педиатрических отделений №9 и 10 по ул. Ригачина, 34</t>
  </si>
  <si>
    <t>временное электроснабжение на период строительства индивидуального дачного дома в урочище Лососинное, кадастровый номер участка 10:20:0064701:467. Постоянные ТУ-34-Н от 01.02.13г.</t>
  </si>
  <si>
    <t>дополнительная мощность на встроенные помещения в здании арматурного цеха по ул. Заводской, 4. Ранее присоединено 200 кВт.</t>
  </si>
  <si>
    <t>временное электроснабжение на период строительства многоквартирного жилого дома в районе дома № 20 по ул. Водников, кадастровый номер участка 10:01:0170108:56. Постоянные ТУ-75-Н от 22.04.2015 г.</t>
  </si>
  <si>
    <t>индивидуальный жилой дом в районе ул. Усадебной, кадастровый номер участка 10:01:0160105:1</t>
  </si>
  <si>
    <t>индивидуальный жилой дом в районе ул. Сулажгорского кирпичного завода, кадастровый номер участка 10:01:0220116:76</t>
  </si>
  <si>
    <t>индивидуальный жилой дом по ул. Тимоскайнена, кадастровый номер участка 10:01:0050157:11</t>
  </si>
  <si>
    <t>склад различного назначения III-IV классов опасности в районе Суоярвского шоссе, кадастровый номер участка 10:01:0200148:179</t>
  </si>
  <si>
    <t>блокированный жилой дом по ул. Правды, кадастровый номер участка 10:01:0130140:105</t>
  </si>
  <si>
    <t>клиника медицинских инновационных технологий в районе ул. Л.Чайкиной, кадастровый номер участка 10:01:0130149:1511</t>
  </si>
  <si>
    <t>освещение лыжной трассы "фонтаны" в районе пр. Лесного</t>
  </si>
  <si>
    <t>индивидуальный жилой дом в районе ул. Роберта Рождественского, кадастровый номер участка 10:01:0100119:88</t>
  </si>
  <si>
    <t>индивидуальный жилой дом в районе ул. Роберта Рождественского, кадастровый номер участка 10:01:0100119:82</t>
  </si>
  <si>
    <t>временное электроснабжение на период строительства многоквартирного жилого дома по ул. Повенецкой, кадастровый номер участка 10:01:0130154:50. Постоянные ТУ-561-Н от 11.12.13г.</t>
  </si>
  <si>
    <t>здание бытовых помещений по ул. Онежской Флотилии, 9-а, условный номер 10:01:0150104:98</t>
  </si>
  <si>
    <t>временное ЭС передвижных установок на период строительства многоквартирного жилого дома по ул. Боровой, кадастровый номер участка 10:01:0200134:20.</t>
  </si>
  <si>
    <t>гараж в районе ул. Муезерской, кадастровый номер участка 10:01:0200135:464</t>
  </si>
  <si>
    <t>временное электроснабжение на период строительства ИЖД в ур. Лососинное, кадастровый номер участка 10:20:0064701:582. Постоянные ТУ-515-Н от 11.11.13г.</t>
  </si>
  <si>
    <t>индивидуальный дачный дом в ур. Лососинное, кадастровый номер участка 10:20:0064701:545</t>
  </si>
  <si>
    <t>дополнительная мощность на новый дом взамен старого сносимого по ул. Глинки, 6, кадастровый номер участка 10:01:140119:004</t>
  </si>
  <si>
    <t>земельный участок   для садоводства в ур. Лососинное с кадастровым номером 10:20:0064701:662</t>
  </si>
  <si>
    <t>временное электроснабжение на период строительства индивидуального жилого дома в ур. Лососинное, кадастровый номер участка 10:20:0064701:173</t>
  </si>
  <si>
    <t>дополнительная мощность на индивидуальный жилой дом по ул. Молодежной, 14, кадастровый номер участка 10:01:0050154:13</t>
  </si>
  <si>
    <t>индивидуальный жилой дом в районе пр. Энергетиков, кадастровый номер участка 10:01:0050165:30</t>
  </si>
  <si>
    <t>временное электроснабжение на период строительства ИЖД в районе ул. Серебристой, кадастровый номер участка 10:01:0160104:155. Постоянные ТУ-1-В от 19.01.2016г.</t>
  </si>
  <si>
    <t>временное электроснабжение на период строительства ИЖД в ур. Лососинное, кадастровый номер участка 10:20:0064701:545. Постоянные ТУ-110-Н от 08.06.2016 на 15 кВт</t>
  </si>
  <si>
    <t>индивидуальный жилой дом по ул. Калиновой, рядом с д. №35, кадастровый номер участка 10:01:160105:081</t>
  </si>
  <si>
    <t>дополнительная мощность на инидвидуальный жилой дом по ул. 8-го Марта, 89</t>
  </si>
  <si>
    <t>временное электроснабжение на период строительства ИДС в ур Лососинное, кадастровый номер участка 10:20:0064701:497. Постоянные ТУ-70-Н от 27.04.2016г. На 15 кВт</t>
  </si>
  <si>
    <t>нестационарный торговый павильон по продаже продовольственных товаров в районе д. № 1 по ул. Тенистой, кадастровый номер участка 10:01:0160105:525.</t>
  </si>
  <si>
    <t>Данные по тех. присоединениям за июнь 2016г.</t>
  </si>
  <si>
    <t>1 год</t>
  </si>
  <si>
    <t>индивидуальный дачный дом в ур. Лососинное, кадастровый номер участка 10:20:0064701:497</t>
  </si>
  <si>
    <t>Данные по тех. присоединениям за июль 2016г.</t>
  </si>
  <si>
    <t>индивидуальный жилой дом в районе ул. Борнаволокской, кадастровый номер участка 10:01:0050172:91</t>
  </si>
  <si>
    <t>дополнительная мощность на магазин по пр. К.Маркса, 12. Ранее присоединена мощность 9 кВт.</t>
  </si>
  <si>
    <t>индивидуальный жилой дом с электроплитой и электроотоплением по ул. Паустовского, кадастровый номер участка 10:01:0120114:35</t>
  </si>
  <si>
    <t>временное ЭС на период строительства индивидуального жилого дома в районе пр. Энергетиков, кадастровый номер земельного участка 10:01:0050165:30. Постоянные ТУ-35-В от 15.06.2016</t>
  </si>
  <si>
    <t>временное электроснабжение на период реконструкции 2-квартирного жилого дома по ул. Ломоносова, 10. Постоянные ТУ-127-Н от 21.04.2014г.</t>
  </si>
  <si>
    <t>индивидуальный жилой дом по ул. 9-го Января, 53</t>
  </si>
  <si>
    <t>временное электроснабжение на период строительства ИЖД по ул. Логмозерской, кадастровый номер 10:01:0050168:131. Постоянные ТУ-358-Н от 19.08.2013г.</t>
  </si>
  <si>
    <t>индивидуальный жилой дом в районе ул. Логмозерской, кадастровый номер участка 10:01:0050158:86</t>
  </si>
  <si>
    <t>дополнительная мощность на дом по ул. 9-го Января, 52</t>
  </si>
  <si>
    <t>двухквартирный жилой дом в ТИЗ "Усадьба", кадастровые номера участков 10:01:0160105:522 и 10:01:0160105:521</t>
  </si>
  <si>
    <t>дополнительная мощность на ИЖД по ул. Чехова, д. 14, кадастровый номер участка 10:01:01400125:6</t>
  </si>
  <si>
    <t>индивидуальный жилой дом в районе ул. Революционной, кадастровый номер участка 10:01:0050139:19</t>
  </si>
  <si>
    <t>индивидуальный жилой дом в ТИЗ "Усадьба", кадастровый номе участка 10:01:0160105:168</t>
  </si>
  <si>
    <t>дополнительная мощность на индивидуальный жилой дом по ул. 9-го Января, 54</t>
  </si>
  <si>
    <t>административное здание по ул. Социалистической, 12</t>
  </si>
  <si>
    <t xml:space="preserve">индивидивидуальный жилой дом в районе ул.Борнаволокской, кадастровый номер участка 10:01:0050165:96 </t>
  </si>
  <si>
    <t>автодром и гаражные боксы в районе пр. Тидена, кадастровый номер участка 10:01:0160103:149</t>
  </si>
  <si>
    <t>дополнительная мощность на здание цеха №3 по ул. Сулажгорского кирпичного завода, кадастровый номер участка 10:01:02200109:55</t>
  </si>
  <si>
    <t>Тех. присоединение к электрическим сетям индивидуального жилого дома в ТИЗ "Усадьба", в районе ул. Серебристой, кадастровый номер участка 10:01:0160104:87</t>
  </si>
  <si>
    <t>временное электроснабжение индивидуального жилого дома в районе ул. Логмозерской, кадастровый номер участка 10:01:0050158:86</t>
  </si>
  <si>
    <t>дополнительная мощность на индивидуальный жилой дом по ул. Челюскинцев, д. 35б</t>
  </si>
  <si>
    <t>Индивидуальный жилой дом в районе ул. Рабочей, кадастровый номер участка 10:01:0050159:129</t>
  </si>
  <si>
    <t>Индивидуальный жилой дом в районе ул. Транспортной, кадастровый номер участка 10:01:0200128:100</t>
  </si>
  <si>
    <t>временное электроснабжение на период строительства индивидуального жилого дома в районе ул. Революционной, кадастровый номер участка 10:01:0050139:19</t>
  </si>
  <si>
    <t>Индивидуальный жилой дом в урочище Лососинное, кадастровый номер участка 10:20:0064701:488</t>
  </si>
  <si>
    <t>Жилой дом по Карьерному пр., 1Б, кадастровый номер участка 10:01:0170101:351</t>
  </si>
  <si>
    <t>временное электроснабжение на период строительства ИЖД по ул. Чехова, д.14, кадастровый номер участка 10:01:01400125:6</t>
  </si>
  <si>
    <t>временное электроснабжение на период строительства ИЖД по Вытегорскому ш., кадастровый номер участка 10:01:140177:081</t>
  </si>
  <si>
    <t>временное ЭС на период строительства инидивидуального дачного дома в урочище Лососинное, кадастровый номер участка 10:20:0064701:534</t>
  </si>
  <si>
    <t>15 дней</t>
  </si>
  <si>
    <t>реконструкция нежилого здания для реализации образовательных программ дошкольного оборазования в г. Петрозаводск, ул. Ленинградская, д. 6б. Ранее присоединенная мощность 82 кВт (от ТП-180, 2-я категория). Общая мощность 216,1 кВт</t>
  </si>
  <si>
    <t>торговый комплекс Лента в районе пересечения пр. Карельского и Комсомольского, кадастровый номер участка 10:01:0160102:62</t>
  </si>
  <si>
    <t>индивидуальный жилой дом в ТИЗ "Усадьба", в районе 3-го Усадебного пр., кадастровый номер участка 10:01:0160105:205</t>
  </si>
  <si>
    <t>временное ЭС на период строительства индивидуального жилого дома в районе в районе ул. Борнаволокской, кадастровый номер участка 10:01:0050172:91</t>
  </si>
  <si>
    <t>канализационная насосной станции (КНС) в районе д. 4 по ул. Сегежская, кадастровый номер участка 10:01:0170101:298</t>
  </si>
  <si>
    <t>Изменение точки присоединения в связи с увеличением мощности на лесопильный завод  по ул. Сулажгорского кирпичного завода, кадастровый номер участка 10:01:02200117:50. Общая мощность 300 кВт</t>
  </si>
  <si>
    <t>Индивидуальный жилой дом по ул. Паустовского, кадастровый номер участка 10:01:0120111:34</t>
  </si>
  <si>
    <t>ангар по ул. Балтийской, д. 22-б, кадастровый номер участка 10:01:0140164:402</t>
  </si>
  <si>
    <t>объект торговли товарами первой необходимости и повседневного спроса в районе пер. Ругозерского, кадастровый номер участка 10:01:0100112:991</t>
  </si>
  <si>
    <t>уличное освещение в районе ул. Университетской, условный номер 10-10-01/022/2010-219</t>
  </si>
  <si>
    <t>земельный участок   для садоводства в ур. Лососинное с кадастровым номером 10:20:0064701:542</t>
  </si>
  <si>
    <t>жилой дом в районе ул. Связи, кадастровый номер земельного участка 10:01:0100102:39</t>
  </si>
  <si>
    <t>временное электроснабжение на период строительства ИЖД по пр. Светлому, д. 23, кадастровый номер участка 10:01:0100122:103</t>
  </si>
  <si>
    <t>дополнительная мощность  на учебный корпус консерватории по ул. Ленинградская, д. 16 в связи с надстройкой шестого этажа. Ранее присоединенная мощность на учебный корпус - 96,5 кВт, на концертный зал - 110 кВт.</t>
  </si>
  <si>
    <t>временное электроснабжение на период строительства ИЖД в ТИЗ "Усадьба", кадастровый номер участка 10:01:0160105:168. Постоянные ТУ-141-Н от 25.07.2016г.</t>
  </si>
  <si>
    <t>индивидуальный жилой дом по пр. Карьерному, кадастровый номер участка 10:01:0170101:350.</t>
  </si>
  <si>
    <t>дополнительная мощность на индивидуальный жилой дом по ул. Калиновой, 15, кадастровый номер участка 10:01:160105:070</t>
  </si>
  <si>
    <t>дополнительная мощность на индивидуальный жилой дом по ул. Серафимовича, д.1, кадастровый номер участка 10:01:0140113:21</t>
  </si>
  <si>
    <t>дополнительная мощность на индивидуальный жилой дом по 3-му Родниковому пер., д. 15, кадастровый номер участка 10:01:180112:020. Ранее выданные ТУ-2-Н от 04.01.1995г.</t>
  </si>
  <si>
    <t>дополнительная мощность на индивидуальный жилой дом по ул. Островского, д. 57/16, кадастровый номер участка 10:01:110150:14</t>
  </si>
  <si>
    <t xml:space="preserve">дополнительная мощность на двухквартирный жилой дом по ул. Олонецкой, 48. </t>
  </si>
  <si>
    <t>дополнительная мощность на двухквартирный жилой дом по ул. Полярной, д. 25</t>
  </si>
  <si>
    <t>дополнительная мощность на индивидуальный жилой дом по ул. Островского, д. 61, кадастровый номер участка 10:01:0110163:6</t>
  </si>
  <si>
    <t>многоквартирный жилой дом №4 по пр. Карьерному, кадастровый номер участка 10:01:0170101:345</t>
  </si>
  <si>
    <t>многоквартирный жилой дом №2 по пр. Карьерному, кадастровый номер участка 10:01:0170101:347</t>
  </si>
  <si>
    <t>дополнительная мощность на индивидуальный жилой дом по ул. Котовского, 38, кадастровый номер участка 10:01:140159:001</t>
  </si>
  <si>
    <t>дополнительная мощность на нежилое помещение №112 по ул. Ровио, 20</t>
  </si>
  <si>
    <t>временное электроснабжение на период строительства дома на земельном участке для садоводства в ур. Лососинное с кадастровый номером 10:20:0064701:542</t>
  </si>
  <si>
    <t>временное электроснабжение на период строительства индивидуального жилого дома в урочище Лососинное, кадастровый номер участка 10:20:0064701:477. Постоянные ТУ-42-Н от 04.04.2016г.</t>
  </si>
  <si>
    <t>дополнительная мощность на нежилое помещение на первом этаже и в подвале по ул. Фрунзе, 9. Ранее выданные ТУ-217-Н от 10.02.04г.</t>
  </si>
  <si>
    <t>индивидуальный жилой дом в районе ул. Короленко, 3, кадастровый номер участка 10:01:0140105:25</t>
  </si>
  <si>
    <t>индивидуальный жилой дом в районе ул. Лиственной, ТИЗ "Усадьба", кадастровый номер участка 10:01:0160104:102</t>
  </si>
  <si>
    <t>мойка в районе Суоярвского ш., кадастровый номер участка 10:01:0200148:39</t>
  </si>
  <si>
    <t>временное электроснабжение на период строительства ИЖД  в ТИЗ "Усадьба", кадастровый номер участка 10:01:160105:253</t>
  </si>
  <si>
    <t>индивидуальный жилой дом в районе ул. Логмозерской, кадастровый номер участка 10:01:0050169:135</t>
  </si>
  <si>
    <t>временное ЭС на период строительства объекта торговли товарами первой необходимости и повседневного спроса в районе пер. Ругозерского, кадастровый номер участка 10:01:0100112:991. Постоянные ТУ-137-Н от 17.08.2016</t>
  </si>
  <si>
    <t>49 дней</t>
  </si>
  <si>
    <t>Данные по тех. присоединениям за август 2016г.</t>
  </si>
  <si>
    <t>индивидуальный жилой дом по ул. Серафимовича, кадастровый номер земельного участка 10:01:0140115:53</t>
  </si>
  <si>
    <t>временное электроснабжение передвижных установок для строительства административного здания Управления Федеральной службы судебных приставов по РК г. Петрозаводск, ул. Фурманова, 30</t>
  </si>
  <si>
    <t>дополнительная мощность на косметический салон по пр. Ленина, 3. Ранее выданы ТУ-218-Н от 29.04.11г. на 15 кВт</t>
  </si>
  <si>
    <t>дополнительная мощность на индивидуальный жилой дом по ул. Кольцевой, 14. Ранее выданные ТУ-502-Н от 09.06.98г.</t>
  </si>
  <si>
    <t>временное электроснабжение на период строительства блокированного жилого дома по ул. Правды, кадастровый номер участка 10:01:0130140:105. Постоянные ТУ-75-Н от 27.06.2016г.</t>
  </si>
  <si>
    <t>дополнительная мощность на здание гаража и котельной, ст. Томицы, кадастровый номер участка 10:20:0040203:72. Ранее выданные ТУ-59-В от 22.09.2015г.</t>
  </si>
  <si>
    <t>предприятие автосервиса с мойкой в районе примыкания ул. Торнева к Карельскому пр., кадастровый номер участка 10:01:0140171:40</t>
  </si>
  <si>
    <t>индивидуальный жилой дом по ул. Сулажгорского кирпичного завода, кадастровый номер участка 10:01:0220102:1</t>
  </si>
  <si>
    <t>базовая станция сотовой связи по ул. Островского, 36</t>
  </si>
  <si>
    <t>базовая станция сотовой связи по ул. Ключевой, 16</t>
  </si>
  <si>
    <t>индивидуальный жилой дом в районе Вытегорского ш., кадастровый номер участка 10:01:0140177:198</t>
  </si>
  <si>
    <t>временное электроснабжение на период строительства индивидуального жилого дома в районе ул. Борнаволокской, кадастровый номер участка 10:01:050172:86. Постоянные ТУ-48-В от 10.08.2015</t>
  </si>
  <si>
    <t>Индивидуальный жилой дом в районе ул. Университетской, кадастровый номер участка 10:01:0120101:569</t>
  </si>
  <si>
    <t>дополнительная мощность на индивидуальный жилой дом по ул. Кольцевой, 12, кадастровый номер участка 10:01:050163:055</t>
  </si>
  <si>
    <t>гараж по ул. Лососинской, 14, кадастровый номер участка 10:01:010155:36</t>
  </si>
  <si>
    <t>Данные по тех. присоединениям за сентябрь 2016г.</t>
  </si>
  <si>
    <t>индивидуальный жилой дом в ур. Лососинное, кадастровый номер участка 10:20:0064701:538</t>
  </si>
  <si>
    <t>временное электроснабжение на период строительства 2-секционного жилого дома по ул. Мончегорской, 37 (37А и 37Б). Постоянные ТУ-17-В от 11.04.2016г.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</si>
</sst>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24" borderId="8" xfId="66" applyFont="1" applyFill="1" applyBorder="1" applyAlignment="1">
      <alignment horizontal="center" vertical="center" wrapText="1"/>
      <protection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14" fontId="37" fillId="0" borderId="17" xfId="0" applyNumberFormat="1" applyFont="1" applyBorder="1" applyAlignment="1">
      <alignment horizontal="center" vertical="center" wrapText="1"/>
    </xf>
    <xf numFmtId="14" fontId="37" fillId="0" borderId="17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70</v>
      </c>
      <c r="B2" s="86"/>
      <c r="C2" s="86"/>
      <c r="D2" s="86"/>
      <c r="E2" s="86"/>
      <c r="F2" s="86"/>
      <c r="G2" s="86"/>
    </row>
    <row r="3" spans="1:7" ht="12.75">
      <c r="A3" s="87" t="s">
        <v>4</v>
      </c>
      <c r="B3" s="88" t="s">
        <v>0</v>
      </c>
      <c r="C3" s="88"/>
      <c r="D3" s="88" t="s">
        <v>3</v>
      </c>
      <c r="E3" s="88"/>
      <c r="F3" s="88" t="s">
        <v>11</v>
      </c>
      <c r="G3" s="88"/>
    </row>
    <row r="4" spans="1:7" ht="38.25" customHeight="1">
      <c r="A4" s="87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19</v>
      </c>
      <c r="C5" s="50">
        <v>1709</v>
      </c>
      <c r="D5" s="50">
        <v>1</v>
      </c>
      <c r="E5" s="50">
        <v>400</v>
      </c>
      <c r="F5" s="50">
        <f>B5+D5</f>
        <v>20</v>
      </c>
      <c r="G5" s="50">
        <f>C5+E5</f>
        <v>2109</v>
      </c>
    </row>
    <row r="6" spans="1:7" ht="12.75">
      <c r="A6" s="51" t="s">
        <v>6</v>
      </c>
      <c r="B6" s="50">
        <v>21</v>
      </c>
      <c r="C6" s="50">
        <v>831.1</v>
      </c>
      <c r="D6" s="50">
        <v>2</v>
      </c>
      <c r="E6" s="50">
        <v>400</v>
      </c>
      <c r="F6" s="50">
        <f aca="true" t="shared" si="0" ref="F6:F16">B6+D6</f>
        <v>23</v>
      </c>
      <c r="G6" s="50">
        <f aca="true" t="shared" si="1" ref="G6:G16">C6+E6</f>
        <v>1231.1</v>
      </c>
    </row>
    <row r="7" spans="1:7" ht="12.75">
      <c r="A7" s="51" t="s">
        <v>7</v>
      </c>
      <c r="B7" s="50">
        <v>25</v>
      </c>
      <c r="C7" s="50">
        <v>636</v>
      </c>
      <c r="D7" s="50">
        <v>1</v>
      </c>
      <c r="E7" s="50">
        <v>320</v>
      </c>
      <c r="F7" s="50">
        <f t="shared" si="0"/>
        <v>26</v>
      </c>
      <c r="G7" s="50">
        <f t="shared" si="1"/>
        <v>956</v>
      </c>
    </row>
    <row r="8" spans="1:7" ht="12.75">
      <c r="A8" s="51" t="s">
        <v>8</v>
      </c>
      <c r="B8" s="49">
        <v>41</v>
      </c>
      <c r="C8" s="49">
        <v>2705</v>
      </c>
      <c r="D8" s="49">
        <v>1</v>
      </c>
      <c r="E8" s="49">
        <v>25</v>
      </c>
      <c r="F8" s="50">
        <f t="shared" si="0"/>
        <v>42</v>
      </c>
      <c r="G8" s="50">
        <f t="shared" si="1"/>
        <v>2730</v>
      </c>
    </row>
    <row r="9" spans="1:7" ht="12.75">
      <c r="A9" s="51" t="s">
        <v>9</v>
      </c>
      <c r="B9" s="49">
        <v>20</v>
      </c>
      <c r="C9" s="49">
        <v>976</v>
      </c>
      <c r="D9" s="49">
        <v>1</v>
      </c>
      <c r="E9" s="49">
        <v>20</v>
      </c>
      <c r="F9" s="50">
        <f t="shared" si="0"/>
        <v>21</v>
      </c>
      <c r="G9" s="50">
        <f t="shared" si="1"/>
        <v>996</v>
      </c>
    </row>
    <row r="10" spans="1:7" s="29" customFormat="1" ht="12.75">
      <c r="A10" s="51" t="s">
        <v>10</v>
      </c>
      <c r="B10" s="49">
        <v>33</v>
      </c>
      <c r="C10" s="49">
        <v>888</v>
      </c>
      <c r="D10" s="49">
        <v>1</v>
      </c>
      <c r="E10" s="49">
        <v>1200</v>
      </c>
      <c r="F10" s="50">
        <f t="shared" si="0"/>
        <v>34</v>
      </c>
      <c r="G10" s="50">
        <f t="shared" si="1"/>
        <v>2088</v>
      </c>
    </row>
    <row r="11" spans="1:8" ht="12.75">
      <c r="A11" s="51" t="s">
        <v>12</v>
      </c>
      <c r="B11" s="49">
        <v>39</v>
      </c>
      <c r="C11" s="49">
        <v>942</v>
      </c>
      <c r="D11" s="49">
        <v>3</v>
      </c>
      <c r="E11" s="49">
        <v>1125</v>
      </c>
      <c r="F11" s="50">
        <f t="shared" si="0"/>
        <v>42</v>
      </c>
      <c r="G11" s="50">
        <f t="shared" si="1"/>
        <v>2067</v>
      </c>
      <c r="H11" s="29"/>
    </row>
    <row r="12" spans="1:8" ht="12.75">
      <c r="A12" s="51" t="s">
        <v>13</v>
      </c>
      <c r="B12" s="49">
        <v>32</v>
      </c>
      <c r="C12" s="49">
        <v>14858.4</v>
      </c>
      <c r="D12" s="49">
        <v>3</v>
      </c>
      <c r="E12" s="49">
        <v>115</v>
      </c>
      <c r="F12" s="50">
        <f t="shared" si="0"/>
        <v>35</v>
      </c>
      <c r="G12" s="50">
        <f t="shared" si="1"/>
        <v>14973.4</v>
      </c>
      <c r="H12" s="29"/>
    </row>
    <row r="13" spans="1:8" ht="12.75">
      <c r="A13" s="51" t="s">
        <v>14</v>
      </c>
      <c r="B13" s="49">
        <v>16</v>
      </c>
      <c r="C13" s="49">
        <v>243</v>
      </c>
      <c r="D13" s="49">
        <v>0</v>
      </c>
      <c r="E13" s="49">
        <v>0</v>
      </c>
      <c r="F13" s="50">
        <f t="shared" si="0"/>
        <v>16</v>
      </c>
      <c r="G13" s="50">
        <f t="shared" si="1"/>
        <v>243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246</v>
      </c>
      <c r="C17" s="49">
        <f>SUM(C5:C16)</f>
        <v>23788.5</v>
      </c>
      <c r="D17" s="49">
        <f>SUM(D5:D16)</f>
        <v>13</v>
      </c>
      <c r="E17" s="49">
        <f>SUM(E5:E16)</f>
        <v>3605</v>
      </c>
      <c r="F17" s="49">
        <f>B17+D17</f>
        <v>259</v>
      </c>
      <c r="G17" s="49">
        <f>C17+E17</f>
        <v>27393.5</v>
      </c>
      <c r="H17" s="29"/>
    </row>
    <row r="18" spans="1:8" ht="12.75">
      <c r="A18" s="59"/>
      <c r="B18" s="59"/>
      <c r="C18" s="59"/>
      <c r="D18" s="59"/>
      <c r="E18" s="59"/>
      <c r="F18" s="59"/>
      <c r="G18" s="59"/>
      <c r="H18" s="29"/>
    </row>
    <row r="19" spans="1:8" ht="15.75">
      <c r="A19" s="86" t="s">
        <v>71</v>
      </c>
      <c r="B19" s="86"/>
      <c r="C19" s="86"/>
      <c r="D19" s="86"/>
      <c r="E19" s="86"/>
      <c r="F19" s="86"/>
      <c r="G19" s="86"/>
      <c r="H19" s="29"/>
    </row>
    <row r="20" spans="1:8" ht="12.75">
      <c r="A20" s="83" t="s">
        <v>4</v>
      </c>
      <c r="B20" s="85" t="s">
        <v>0</v>
      </c>
      <c r="C20" s="85"/>
      <c r="D20" s="85" t="s">
        <v>3</v>
      </c>
      <c r="E20" s="85"/>
      <c r="F20" s="85" t="s">
        <v>11</v>
      </c>
      <c r="G20" s="85"/>
      <c r="H20" s="29"/>
    </row>
    <row r="21" spans="1:8" ht="25.5">
      <c r="A21" s="84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4</v>
      </c>
      <c r="C22" s="26">
        <v>1630</v>
      </c>
      <c r="D22" s="26">
        <v>0</v>
      </c>
      <c r="E22" s="26">
        <v>0</v>
      </c>
      <c r="F22" s="26">
        <f>B22+D22</f>
        <v>4</v>
      </c>
      <c r="G22" s="26">
        <f>C22+E22</f>
        <v>1630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>
        <v>2</v>
      </c>
      <c r="C24" s="26">
        <v>10</v>
      </c>
      <c r="D24" s="26">
        <v>0</v>
      </c>
      <c r="E24" s="26">
        <v>0</v>
      </c>
      <c r="F24" s="26">
        <f t="shared" si="2"/>
        <v>2</v>
      </c>
      <c r="G24" s="26">
        <f t="shared" si="3"/>
        <v>10</v>
      </c>
      <c r="H24" s="29"/>
    </row>
    <row r="25" spans="1:8" ht="12.75">
      <c r="A25" s="25" t="s">
        <v>8</v>
      </c>
      <c r="B25" s="25">
        <v>4</v>
      </c>
      <c r="C25" s="25">
        <v>95</v>
      </c>
      <c r="D25" s="25">
        <v>0</v>
      </c>
      <c r="E25" s="25">
        <v>0</v>
      </c>
      <c r="F25" s="26">
        <f t="shared" si="2"/>
        <v>4</v>
      </c>
      <c r="G25" s="26">
        <f t="shared" si="3"/>
        <v>95</v>
      </c>
      <c r="H25" s="29"/>
    </row>
    <row r="26" spans="1:8" ht="12.75">
      <c r="A26" s="25" t="s">
        <v>9</v>
      </c>
      <c r="B26" s="25">
        <v>3</v>
      </c>
      <c r="C26" s="25">
        <v>1295</v>
      </c>
      <c r="D26" s="25">
        <v>0</v>
      </c>
      <c r="E26" s="25">
        <v>0</v>
      </c>
      <c r="F26" s="26">
        <f t="shared" si="2"/>
        <v>3</v>
      </c>
      <c r="G26" s="26">
        <f t="shared" si="3"/>
        <v>1295</v>
      </c>
      <c r="H26" s="29"/>
    </row>
    <row r="27" spans="1:8" ht="12.75">
      <c r="A27" s="25" t="s">
        <v>10</v>
      </c>
      <c r="B27" s="25">
        <v>7</v>
      </c>
      <c r="C27" s="25">
        <v>830.4</v>
      </c>
      <c r="D27" s="25">
        <v>0</v>
      </c>
      <c r="E27" s="25">
        <v>0</v>
      </c>
      <c r="F27" s="26">
        <f t="shared" si="2"/>
        <v>7</v>
      </c>
      <c r="G27" s="26">
        <f t="shared" si="3"/>
        <v>830.4</v>
      </c>
      <c r="H27" s="29"/>
    </row>
    <row r="28" spans="1:8" ht="12.75">
      <c r="A28" s="25" t="s">
        <v>12</v>
      </c>
      <c r="B28" s="25">
        <v>1</v>
      </c>
      <c r="C28" s="25">
        <v>10</v>
      </c>
      <c r="D28" s="25">
        <v>1</v>
      </c>
      <c r="E28" s="25">
        <v>150</v>
      </c>
      <c r="F28" s="26">
        <f t="shared" si="2"/>
        <v>2</v>
      </c>
      <c r="G28" s="26">
        <f t="shared" si="3"/>
        <v>160</v>
      </c>
      <c r="H28" s="29"/>
    </row>
    <row r="29" spans="1:8" ht="12.75">
      <c r="A29" s="25" t="s">
        <v>13</v>
      </c>
      <c r="B29" s="25">
        <v>2</v>
      </c>
      <c r="C29" s="25">
        <v>151</v>
      </c>
      <c r="D29" s="25">
        <v>0</v>
      </c>
      <c r="E29" s="25">
        <v>0</v>
      </c>
      <c r="F29" s="26">
        <f t="shared" si="2"/>
        <v>2</v>
      </c>
      <c r="G29" s="26">
        <f t="shared" si="3"/>
        <v>151</v>
      </c>
      <c r="H29" s="29"/>
    </row>
    <row r="30" spans="1:7" ht="12.75">
      <c r="A30" s="25" t="s">
        <v>14</v>
      </c>
      <c r="B30" s="25">
        <v>1</v>
      </c>
      <c r="C30" s="25">
        <v>150</v>
      </c>
      <c r="D30" s="25">
        <v>0</v>
      </c>
      <c r="E30" s="25">
        <v>0</v>
      </c>
      <c r="F30" s="26">
        <f t="shared" si="2"/>
        <v>1</v>
      </c>
      <c r="G30" s="26">
        <f t="shared" si="3"/>
        <v>150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24</v>
      </c>
      <c r="C34" s="25">
        <f t="shared" si="4"/>
        <v>4171.4</v>
      </c>
      <c r="D34" s="25">
        <f t="shared" si="4"/>
        <v>1</v>
      </c>
      <c r="E34" s="25">
        <f t="shared" si="4"/>
        <v>150</v>
      </c>
      <c r="F34" s="25">
        <f t="shared" si="4"/>
        <v>25</v>
      </c>
      <c r="G34" s="25">
        <f t="shared" si="4"/>
        <v>4321.4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180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35">
        <v>1</v>
      </c>
      <c r="B4" s="72" t="s">
        <v>181</v>
      </c>
      <c r="C4" s="56">
        <v>550</v>
      </c>
      <c r="D4" s="55">
        <v>15</v>
      </c>
      <c r="E4" s="57" t="s">
        <v>51</v>
      </c>
    </row>
    <row r="5" spans="1:5" ht="56.25">
      <c r="A5" s="35">
        <f>A4+1</f>
        <v>2</v>
      </c>
      <c r="B5" s="72" t="s">
        <v>182</v>
      </c>
      <c r="C5" s="56">
        <v>9671.28</v>
      </c>
      <c r="D5" s="55">
        <v>12</v>
      </c>
      <c r="E5" s="57" t="s">
        <v>31</v>
      </c>
    </row>
    <row r="6" spans="1:5" ht="90">
      <c r="A6" s="35">
        <f aca="true" t="shared" si="0" ref="A6:A32">A5+1</f>
        <v>3</v>
      </c>
      <c r="B6" s="72" t="s">
        <v>183</v>
      </c>
      <c r="C6" s="56">
        <v>550</v>
      </c>
      <c r="D6" s="55">
        <v>15</v>
      </c>
      <c r="E6" s="60" t="s">
        <v>31</v>
      </c>
    </row>
    <row r="7" spans="1:5" ht="123.75">
      <c r="A7" s="35">
        <f t="shared" si="0"/>
        <v>4</v>
      </c>
      <c r="B7" s="72" t="s">
        <v>184</v>
      </c>
      <c r="C7" s="56">
        <v>3386.6</v>
      </c>
      <c r="D7" s="55">
        <v>5</v>
      </c>
      <c r="E7" s="60" t="s">
        <v>123</v>
      </c>
    </row>
    <row r="8" spans="1:5" ht="90">
      <c r="A8" s="35">
        <f t="shared" si="0"/>
        <v>5</v>
      </c>
      <c r="B8" s="72" t="s">
        <v>185</v>
      </c>
      <c r="C8" s="56">
        <v>3386.6</v>
      </c>
      <c r="D8" s="55">
        <v>5</v>
      </c>
      <c r="E8" s="60" t="s">
        <v>32</v>
      </c>
    </row>
    <row r="9" spans="1:5" ht="33.75">
      <c r="A9" s="35">
        <f t="shared" si="0"/>
        <v>6</v>
      </c>
      <c r="B9" s="72" t="s">
        <v>186</v>
      </c>
      <c r="C9" s="56">
        <v>550</v>
      </c>
      <c r="D9" s="55">
        <v>15</v>
      </c>
      <c r="E9" s="60" t="s">
        <v>31</v>
      </c>
    </row>
    <row r="10" spans="1:5" ht="101.25">
      <c r="A10" s="35">
        <f t="shared" si="0"/>
        <v>7</v>
      </c>
      <c r="B10" s="72" t="s">
        <v>187</v>
      </c>
      <c r="C10" s="56">
        <v>550</v>
      </c>
      <c r="D10" s="55">
        <v>5</v>
      </c>
      <c r="E10" s="60" t="s">
        <v>123</v>
      </c>
    </row>
    <row r="11" spans="1:5" ht="67.5">
      <c r="A11" s="35">
        <f t="shared" si="0"/>
        <v>8</v>
      </c>
      <c r="B11" s="72" t="s">
        <v>188</v>
      </c>
      <c r="C11" s="56">
        <v>550</v>
      </c>
      <c r="D11" s="55">
        <v>15</v>
      </c>
      <c r="E11" s="60" t="s">
        <v>31</v>
      </c>
    </row>
    <row r="12" spans="1:5" ht="33.75">
      <c r="A12" s="35">
        <f t="shared" si="0"/>
        <v>9</v>
      </c>
      <c r="B12" s="72" t="s">
        <v>189</v>
      </c>
      <c r="C12" s="56">
        <v>550</v>
      </c>
      <c r="D12" s="55">
        <v>12</v>
      </c>
      <c r="E12" s="60" t="s">
        <v>31</v>
      </c>
    </row>
    <row r="13" spans="1:5" ht="78.75">
      <c r="A13" s="35">
        <f t="shared" si="0"/>
        <v>10</v>
      </c>
      <c r="B13" s="72" t="s">
        <v>190</v>
      </c>
      <c r="C13" s="56">
        <v>550</v>
      </c>
      <c r="D13" s="55">
        <v>15</v>
      </c>
      <c r="E13" s="73" t="s">
        <v>31</v>
      </c>
    </row>
    <row r="14" spans="1:5" ht="67.5">
      <c r="A14" s="35">
        <f t="shared" si="0"/>
        <v>11</v>
      </c>
      <c r="B14" s="72" t="s">
        <v>191</v>
      </c>
      <c r="C14" s="56">
        <v>550</v>
      </c>
      <c r="D14" s="55">
        <v>15</v>
      </c>
      <c r="E14" s="60" t="s">
        <v>31</v>
      </c>
    </row>
    <row r="15" spans="1:5" ht="67.5">
      <c r="A15" s="35">
        <f t="shared" si="0"/>
        <v>12</v>
      </c>
      <c r="B15" s="72" t="s">
        <v>192</v>
      </c>
      <c r="C15" s="56">
        <v>550</v>
      </c>
      <c r="D15" s="55">
        <v>15</v>
      </c>
      <c r="E15" s="60" t="s">
        <v>31</v>
      </c>
    </row>
    <row r="16" spans="1:5" ht="67.5">
      <c r="A16" s="35">
        <f t="shared" si="0"/>
        <v>13</v>
      </c>
      <c r="B16" s="72" t="s">
        <v>193</v>
      </c>
      <c r="C16" s="56">
        <v>550</v>
      </c>
      <c r="D16" s="55">
        <v>15</v>
      </c>
      <c r="E16" s="60" t="s">
        <v>31</v>
      </c>
    </row>
    <row r="17" spans="1:5" ht="56.25">
      <c r="A17" s="35">
        <f t="shared" si="0"/>
        <v>14</v>
      </c>
      <c r="B17" s="72" t="s">
        <v>194</v>
      </c>
      <c r="C17" s="56">
        <v>550</v>
      </c>
      <c r="D17" s="55">
        <v>12</v>
      </c>
      <c r="E17" s="60" t="s">
        <v>31</v>
      </c>
    </row>
    <row r="18" spans="1:5" ht="33.75">
      <c r="A18" s="35">
        <f t="shared" si="0"/>
        <v>15</v>
      </c>
      <c r="B18" s="72" t="s">
        <v>195</v>
      </c>
      <c r="C18" s="56">
        <v>550</v>
      </c>
      <c r="D18" s="55">
        <v>15</v>
      </c>
      <c r="E18" s="60" t="s">
        <v>31</v>
      </c>
    </row>
    <row r="19" spans="1:5" ht="67.5">
      <c r="A19" s="35">
        <f t="shared" si="0"/>
        <v>16</v>
      </c>
      <c r="B19" s="72" t="s">
        <v>196</v>
      </c>
      <c r="C19" s="56">
        <v>550</v>
      </c>
      <c r="D19" s="55">
        <v>6</v>
      </c>
      <c r="E19" s="60" t="s">
        <v>51</v>
      </c>
    </row>
    <row r="20" spans="1:5" ht="56.25">
      <c r="A20" s="35">
        <f t="shared" si="0"/>
        <v>17</v>
      </c>
      <c r="B20" s="72" t="s">
        <v>197</v>
      </c>
      <c r="C20" s="56">
        <v>550</v>
      </c>
      <c r="D20" s="55">
        <v>5</v>
      </c>
      <c r="E20" s="60" t="s">
        <v>31</v>
      </c>
    </row>
    <row r="21" spans="1:5" ht="90">
      <c r="A21" s="35">
        <f t="shared" si="0"/>
        <v>18</v>
      </c>
      <c r="B21" s="66" t="s">
        <v>198</v>
      </c>
      <c r="C21" s="56">
        <v>161188</v>
      </c>
      <c r="D21" s="55">
        <v>200</v>
      </c>
      <c r="E21" s="57" t="s">
        <v>31</v>
      </c>
    </row>
    <row r="22" spans="1:5" ht="101.25">
      <c r="A22" s="35">
        <f t="shared" si="0"/>
        <v>19</v>
      </c>
      <c r="B22" s="72" t="s">
        <v>199</v>
      </c>
      <c r="C22" s="56">
        <v>550</v>
      </c>
      <c r="D22" s="55">
        <v>15</v>
      </c>
      <c r="E22" s="60" t="s">
        <v>51</v>
      </c>
    </row>
    <row r="23" spans="1:5" ht="90">
      <c r="A23" s="35">
        <f t="shared" si="0"/>
        <v>20</v>
      </c>
      <c r="B23" s="72" t="s">
        <v>200</v>
      </c>
      <c r="C23" s="56">
        <v>3386.6</v>
      </c>
      <c r="D23" s="55">
        <v>5</v>
      </c>
      <c r="E23" s="60" t="s">
        <v>210</v>
      </c>
    </row>
    <row r="24" spans="1:5" ht="56.25">
      <c r="A24" s="35">
        <f t="shared" si="0"/>
        <v>21</v>
      </c>
      <c r="B24" s="72" t="s">
        <v>201</v>
      </c>
      <c r="C24" s="56">
        <v>550</v>
      </c>
      <c r="D24" s="55">
        <v>12</v>
      </c>
      <c r="E24" s="57" t="s">
        <v>31</v>
      </c>
    </row>
    <row r="25" spans="1:5" ht="67.5">
      <c r="A25" s="35">
        <f t="shared" si="0"/>
        <v>22</v>
      </c>
      <c r="B25" s="72" t="s">
        <v>202</v>
      </c>
      <c r="C25" s="56">
        <v>550</v>
      </c>
      <c r="D25" s="55">
        <v>15</v>
      </c>
      <c r="E25" s="57" t="s">
        <v>31</v>
      </c>
    </row>
    <row r="26" spans="1:5" ht="67.5">
      <c r="A26" s="35">
        <f t="shared" si="0"/>
        <v>23</v>
      </c>
      <c r="B26" s="72" t="s">
        <v>203</v>
      </c>
      <c r="C26" s="56">
        <v>550</v>
      </c>
      <c r="D26" s="55">
        <v>15</v>
      </c>
      <c r="E26" s="57" t="s">
        <v>31</v>
      </c>
    </row>
    <row r="27" spans="1:5" ht="112.5">
      <c r="A27" s="35">
        <f t="shared" si="0"/>
        <v>24</v>
      </c>
      <c r="B27" s="72" t="s">
        <v>204</v>
      </c>
      <c r="C27" s="56">
        <v>2031.96</v>
      </c>
      <c r="D27" s="55">
        <v>3</v>
      </c>
      <c r="E27" s="60" t="s">
        <v>123</v>
      </c>
    </row>
    <row r="28" spans="1:5" ht="67.5">
      <c r="A28" s="35">
        <f t="shared" si="0"/>
        <v>25</v>
      </c>
      <c r="B28" s="72" t="s">
        <v>205</v>
      </c>
      <c r="C28" s="56">
        <v>550</v>
      </c>
      <c r="D28" s="55">
        <v>15</v>
      </c>
      <c r="E28" s="57" t="s">
        <v>31</v>
      </c>
    </row>
    <row r="29" spans="1:5" ht="56.25">
      <c r="A29" s="35">
        <f t="shared" si="0"/>
        <v>26</v>
      </c>
      <c r="B29" s="72" t="s">
        <v>206</v>
      </c>
      <c r="C29" s="56">
        <v>550</v>
      </c>
      <c r="D29" s="55">
        <v>15</v>
      </c>
      <c r="E29" s="57" t="s">
        <v>31</v>
      </c>
    </row>
    <row r="30" spans="1:5" ht="90">
      <c r="A30" s="35">
        <f t="shared" si="0"/>
        <v>27</v>
      </c>
      <c r="B30" s="66" t="s">
        <v>207</v>
      </c>
      <c r="C30" s="77">
        <v>10159.8</v>
      </c>
      <c r="D30" s="55">
        <v>15</v>
      </c>
      <c r="E30" s="57" t="s">
        <v>123</v>
      </c>
    </row>
    <row r="31" spans="1:5" ht="90">
      <c r="A31" s="35">
        <f t="shared" si="0"/>
        <v>28</v>
      </c>
      <c r="B31" s="66" t="s">
        <v>208</v>
      </c>
      <c r="C31" s="77">
        <v>550</v>
      </c>
      <c r="D31" s="55">
        <v>15</v>
      </c>
      <c r="E31" s="57" t="s">
        <v>123</v>
      </c>
    </row>
    <row r="32" spans="1:5" ht="101.25">
      <c r="A32" s="35">
        <f t="shared" si="0"/>
        <v>29</v>
      </c>
      <c r="B32" s="66" t="s">
        <v>209</v>
      </c>
      <c r="C32" s="77">
        <v>550</v>
      </c>
      <c r="D32" s="55">
        <v>15</v>
      </c>
      <c r="E32" s="57" t="s">
        <v>123</v>
      </c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6"/>
      <c r="D57" s="55"/>
      <c r="E57" s="58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92" t="s">
        <v>248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57.5">
      <c r="A4" s="78">
        <v>1</v>
      </c>
      <c r="B4" s="66" t="s">
        <v>211</v>
      </c>
      <c r="C4" s="56">
        <v>1522122.08</v>
      </c>
      <c r="D4" s="55">
        <v>134.1</v>
      </c>
      <c r="E4" s="57" t="s">
        <v>31</v>
      </c>
    </row>
    <row r="5" spans="1:5" ht="90">
      <c r="A5" s="78">
        <f>A4+1</f>
        <v>2</v>
      </c>
      <c r="B5" s="66" t="s">
        <v>212</v>
      </c>
      <c r="C5" s="56">
        <v>16743748.41</v>
      </c>
      <c r="D5" s="55">
        <v>1280</v>
      </c>
      <c r="E5" s="57" t="s">
        <v>247</v>
      </c>
    </row>
    <row r="6" spans="1:5" ht="78.75">
      <c r="A6" s="78">
        <f aca="true" t="shared" si="0" ref="A6:A39">A5+1</f>
        <v>3</v>
      </c>
      <c r="B6" s="72" t="s">
        <v>213</v>
      </c>
      <c r="C6" s="56">
        <v>550</v>
      </c>
      <c r="D6" s="55">
        <v>15</v>
      </c>
      <c r="E6" s="60" t="s">
        <v>31</v>
      </c>
    </row>
    <row r="7" spans="1:5" ht="112.5">
      <c r="A7" s="78">
        <f t="shared" si="0"/>
        <v>4</v>
      </c>
      <c r="B7" s="72" t="s">
        <v>214</v>
      </c>
      <c r="C7" s="56">
        <v>3386.6</v>
      </c>
      <c r="D7" s="55">
        <v>5</v>
      </c>
      <c r="E7" s="60" t="s">
        <v>123</v>
      </c>
    </row>
    <row r="8" spans="1:5" ht="78.75">
      <c r="A8" s="78">
        <f t="shared" si="0"/>
        <v>5</v>
      </c>
      <c r="B8" s="72" t="s">
        <v>215</v>
      </c>
      <c r="C8" s="56">
        <v>8865.34</v>
      </c>
      <c r="D8" s="55">
        <v>11</v>
      </c>
      <c r="E8" s="57" t="s">
        <v>31</v>
      </c>
    </row>
    <row r="9" spans="1:5" ht="135">
      <c r="A9" s="78">
        <f t="shared" si="0"/>
        <v>6</v>
      </c>
      <c r="B9" s="72" t="s">
        <v>216</v>
      </c>
      <c r="C9" s="56">
        <v>557404.66</v>
      </c>
      <c r="D9" s="55">
        <v>200</v>
      </c>
      <c r="E9" s="57" t="s">
        <v>31</v>
      </c>
    </row>
    <row r="10" spans="1:5" ht="67.5">
      <c r="A10" s="78">
        <f t="shared" si="0"/>
        <v>7</v>
      </c>
      <c r="B10" s="72" t="s">
        <v>217</v>
      </c>
      <c r="C10" s="56">
        <v>32237.6</v>
      </c>
      <c r="D10" s="55">
        <v>40</v>
      </c>
      <c r="E10" s="57" t="s">
        <v>31</v>
      </c>
    </row>
    <row r="11" spans="1:5" ht="56.25">
      <c r="A11" s="78">
        <f t="shared" si="0"/>
        <v>8</v>
      </c>
      <c r="B11" s="72" t="s">
        <v>218</v>
      </c>
      <c r="C11" s="56">
        <v>514272.44</v>
      </c>
      <c r="D11" s="55">
        <v>40</v>
      </c>
      <c r="E11" s="57" t="s">
        <v>31</v>
      </c>
    </row>
    <row r="12" spans="1:5" ht="101.25">
      <c r="A12" s="78">
        <f t="shared" si="0"/>
        <v>9</v>
      </c>
      <c r="B12" s="66" t="s">
        <v>219</v>
      </c>
      <c r="C12" s="77">
        <v>853955.22</v>
      </c>
      <c r="D12" s="55">
        <v>160</v>
      </c>
      <c r="E12" s="57" t="s">
        <v>31</v>
      </c>
    </row>
    <row r="13" spans="1:5" ht="56.25">
      <c r="A13" s="78">
        <f t="shared" si="0"/>
        <v>10</v>
      </c>
      <c r="B13" s="66" t="s">
        <v>220</v>
      </c>
      <c r="C13" s="77">
        <v>550</v>
      </c>
      <c r="D13" s="55">
        <v>5</v>
      </c>
      <c r="E13" s="57" t="s">
        <v>31</v>
      </c>
    </row>
    <row r="14" spans="1:5" ht="67.5">
      <c r="A14" s="78">
        <f t="shared" si="0"/>
        <v>11</v>
      </c>
      <c r="B14" s="66" t="s">
        <v>221</v>
      </c>
      <c r="C14" s="77">
        <v>550</v>
      </c>
      <c r="D14" s="55">
        <v>15</v>
      </c>
      <c r="E14" s="57" t="s">
        <v>31</v>
      </c>
    </row>
    <row r="15" spans="1:5" ht="56.25">
      <c r="A15" s="78">
        <f t="shared" si="0"/>
        <v>12</v>
      </c>
      <c r="B15" s="66" t="s">
        <v>222</v>
      </c>
      <c r="C15" s="79">
        <v>550</v>
      </c>
      <c r="D15" s="55">
        <v>15</v>
      </c>
      <c r="E15" s="57" t="s">
        <v>31</v>
      </c>
    </row>
    <row r="16" spans="1:5" ht="90">
      <c r="A16" s="78">
        <f t="shared" si="0"/>
        <v>13</v>
      </c>
      <c r="B16" s="66" t="s">
        <v>223</v>
      </c>
      <c r="C16" s="79">
        <v>2031.96</v>
      </c>
      <c r="D16" s="55">
        <v>3</v>
      </c>
      <c r="E16" s="57" t="s">
        <v>123</v>
      </c>
    </row>
    <row r="17" spans="1:5" ht="135">
      <c r="A17" s="78">
        <f t="shared" si="0"/>
        <v>14</v>
      </c>
      <c r="B17" s="66" t="s">
        <v>224</v>
      </c>
      <c r="C17" s="79">
        <v>73743.51</v>
      </c>
      <c r="D17" s="55">
        <v>91.5</v>
      </c>
      <c r="E17" s="57" t="s">
        <v>31</v>
      </c>
    </row>
    <row r="18" spans="1:5" ht="112.5">
      <c r="A18" s="78">
        <f t="shared" si="0"/>
        <v>15</v>
      </c>
      <c r="B18" s="66" t="s">
        <v>225</v>
      </c>
      <c r="C18" s="79">
        <v>3386.6</v>
      </c>
      <c r="D18" s="55">
        <v>5</v>
      </c>
      <c r="E18" s="57" t="s">
        <v>123</v>
      </c>
    </row>
    <row r="19" spans="1:5" ht="67.5">
      <c r="A19" s="78">
        <f t="shared" si="0"/>
        <v>16</v>
      </c>
      <c r="B19" s="66" t="s">
        <v>226</v>
      </c>
      <c r="C19" s="79">
        <v>550</v>
      </c>
      <c r="D19" s="55">
        <v>15</v>
      </c>
      <c r="E19" s="57" t="s">
        <v>51</v>
      </c>
    </row>
    <row r="20" spans="1:5" ht="90">
      <c r="A20" s="78">
        <f t="shared" si="0"/>
        <v>17</v>
      </c>
      <c r="B20" s="66" t="s">
        <v>227</v>
      </c>
      <c r="C20" s="79">
        <v>550</v>
      </c>
      <c r="D20" s="55">
        <v>5</v>
      </c>
      <c r="E20" s="57" t="s">
        <v>31</v>
      </c>
    </row>
    <row r="21" spans="1:5" ht="90">
      <c r="A21" s="78">
        <f t="shared" si="0"/>
        <v>18</v>
      </c>
      <c r="B21" s="66" t="s">
        <v>228</v>
      </c>
      <c r="C21" s="79">
        <v>550</v>
      </c>
      <c r="D21" s="55">
        <v>12</v>
      </c>
      <c r="E21" s="57" t="s">
        <v>31</v>
      </c>
    </row>
    <row r="22" spans="1:5" ht="112.5">
      <c r="A22" s="78">
        <f t="shared" si="0"/>
        <v>19</v>
      </c>
      <c r="B22" s="66" t="s">
        <v>229</v>
      </c>
      <c r="C22" s="79">
        <v>550</v>
      </c>
      <c r="D22" s="55">
        <v>7</v>
      </c>
      <c r="E22" s="57" t="s">
        <v>31</v>
      </c>
    </row>
    <row r="23" spans="1:5" ht="90">
      <c r="A23" s="78">
        <f t="shared" si="0"/>
        <v>20</v>
      </c>
      <c r="B23" s="66" t="s">
        <v>230</v>
      </c>
      <c r="C23" s="79">
        <v>550</v>
      </c>
      <c r="D23" s="55">
        <v>12</v>
      </c>
      <c r="E23" s="57" t="s">
        <v>31</v>
      </c>
    </row>
    <row r="24" spans="1:5" ht="56.25">
      <c r="A24" s="78">
        <f t="shared" si="0"/>
        <v>21</v>
      </c>
      <c r="B24" s="61" t="s">
        <v>231</v>
      </c>
      <c r="C24" s="80">
        <v>550</v>
      </c>
      <c r="D24" s="57">
        <v>12</v>
      </c>
      <c r="E24" s="57" t="s">
        <v>31</v>
      </c>
    </row>
    <row r="25" spans="1:5" ht="56.25">
      <c r="A25" s="78">
        <f t="shared" si="0"/>
        <v>22</v>
      </c>
      <c r="B25" s="61" t="s">
        <v>232</v>
      </c>
      <c r="C25" s="80">
        <v>550</v>
      </c>
      <c r="D25" s="57">
        <v>12</v>
      </c>
      <c r="E25" s="57" t="s">
        <v>31</v>
      </c>
    </row>
    <row r="26" spans="1:5" ht="90">
      <c r="A26" s="78">
        <f t="shared" si="0"/>
        <v>23</v>
      </c>
      <c r="B26" s="66" t="s">
        <v>233</v>
      </c>
      <c r="C26" s="79">
        <v>550</v>
      </c>
      <c r="D26" s="55">
        <v>12</v>
      </c>
      <c r="E26" s="57" t="s">
        <v>31</v>
      </c>
    </row>
    <row r="27" spans="1:5" ht="67.5">
      <c r="A27" s="78">
        <f t="shared" si="0"/>
        <v>24</v>
      </c>
      <c r="B27" s="66" t="s">
        <v>234</v>
      </c>
      <c r="C27" s="79">
        <v>48356.4</v>
      </c>
      <c r="D27" s="55">
        <v>60</v>
      </c>
      <c r="E27" s="57" t="s">
        <v>31</v>
      </c>
    </row>
    <row r="28" spans="1:5" ht="67.5">
      <c r="A28" s="78">
        <f t="shared" si="0"/>
        <v>25</v>
      </c>
      <c r="B28" s="66" t="s">
        <v>235</v>
      </c>
      <c r="C28" s="79">
        <v>48356.4</v>
      </c>
      <c r="D28" s="55">
        <v>60</v>
      </c>
      <c r="E28" s="57" t="s">
        <v>31</v>
      </c>
    </row>
    <row r="29" spans="1:5" ht="67.5">
      <c r="A29" s="78">
        <f t="shared" si="0"/>
        <v>26</v>
      </c>
      <c r="B29" s="66" t="s">
        <v>249</v>
      </c>
      <c r="C29" s="79">
        <v>550</v>
      </c>
      <c r="D29" s="57">
        <v>15</v>
      </c>
      <c r="E29" s="57" t="s">
        <v>31</v>
      </c>
    </row>
    <row r="30" spans="1:5" ht="90">
      <c r="A30" s="78">
        <f t="shared" si="0"/>
        <v>27</v>
      </c>
      <c r="B30" s="57" t="s">
        <v>236</v>
      </c>
      <c r="C30" s="79">
        <v>13700.98</v>
      </c>
      <c r="D30" s="57">
        <v>17</v>
      </c>
      <c r="E30" s="57" t="s">
        <v>31</v>
      </c>
    </row>
    <row r="31" spans="1:5" ht="45">
      <c r="A31" s="78">
        <f t="shared" si="0"/>
        <v>28</v>
      </c>
      <c r="B31" s="57" t="s">
        <v>237</v>
      </c>
      <c r="C31" s="79">
        <v>550</v>
      </c>
      <c r="D31" s="57">
        <v>13.65</v>
      </c>
      <c r="E31" s="57" t="s">
        <v>31</v>
      </c>
    </row>
    <row r="32" spans="1:5" ht="101.25">
      <c r="A32" s="78">
        <f t="shared" si="0"/>
        <v>29</v>
      </c>
      <c r="B32" s="55" t="s">
        <v>238</v>
      </c>
      <c r="C32" s="79">
        <v>10159.8</v>
      </c>
      <c r="D32" s="57">
        <v>15</v>
      </c>
      <c r="E32" s="57" t="s">
        <v>123</v>
      </c>
    </row>
    <row r="33" spans="1:5" ht="123.75">
      <c r="A33" s="78">
        <f t="shared" si="0"/>
        <v>30</v>
      </c>
      <c r="B33" s="55" t="s">
        <v>250</v>
      </c>
      <c r="C33" s="79">
        <v>101598</v>
      </c>
      <c r="D33" s="57">
        <v>150</v>
      </c>
      <c r="E33" s="57" t="s">
        <v>123</v>
      </c>
    </row>
    <row r="34" spans="1:5" ht="135">
      <c r="A34" s="78">
        <f t="shared" si="0"/>
        <v>31</v>
      </c>
      <c r="B34" s="66" t="s">
        <v>239</v>
      </c>
      <c r="C34" s="79">
        <v>3386.6</v>
      </c>
      <c r="D34" s="57">
        <v>5</v>
      </c>
      <c r="E34" s="57" t="s">
        <v>123</v>
      </c>
    </row>
    <row r="35" spans="1:5" ht="78.75">
      <c r="A35" s="78">
        <f t="shared" si="0"/>
        <v>32</v>
      </c>
      <c r="B35" s="66" t="s">
        <v>240</v>
      </c>
      <c r="C35" s="79">
        <v>32237.6</v>
      </c>
      <c r="D35" s="57">
        <v>40</v>
      </c>
      <c r="E35" s="57" t="s">
        <v>31</v>
      </c>
    </row>
    <row r="36" spans="1:5" ht="67.5">
      <c r="A36" s="78">
        <f t="shared" si="0"/>
        <v>33</v>
      </c>
      <c r="B36" s="66" t="s">
        <v>241</v>
      </c>
      <c r="C36" s="79">
        <v>550</v>
      </c>
      <c r="D36" s="57">
        <v>15</v>
      </c>
      <c r="E36" s="57" t="s">
        <v>51</v>
      </c>
    </row>
    <row r="37" spans="1:5" ht="78.75">
      <c r="A37" s="78">
        <f t="shared" si="0"/>
        <v>34</v>
      </c>
      <c r="B37" s="66" t="s">
        <v>242</v>
      </c>
      <c r="C37" s="79">
        <v>550</v>
      </c>
      <c r="D37" s="57">
        <v>15</v>
      </c>
      <c r="E37" s="57" t="s">
        <v>51</v>
      </c>
    </row>
    <row r="38" spans="1:5" ht="56.25">
      <c r="A38" s="78">
        <f t="shared" si="0"/>
        <v>35</v>
      </c>
      <c r="B38" s="66" t="s">
        <v>243</v>
      </c>
      <c r="C38" s="79">
        <v>550</v>
      </c>
      <c r="D38" s="57">
        <v>15</v>
      </c>
      <c r="E38" s="57" t="s">
        <v>31</v>
      </c>
    </row>
    <row r="39" spans="1:5" ht="90">
      <c r="A39" s="78">
        <f t="shared" si="0"/>
        <v>36</v>
      </c>
      <c r="B39" s="66" t="s">
        <v>244</v>
      </c>
      <c r="C39" s="79">
        <v>550</v>
      </c>
      <c r="D39" s="57">
        <v>3</v>
      </c>
      <c r="E39" s="57" t="s">
        <v>123</v>
      </c>
    </row>
    <row r="40" spans="1:5" ht="67.5">
      <c r="A40" s="78">
        <v>37</v>
      </c>
      <c r="B40" s="66" t="s">
        <v>245</v>
      </c>
      <c r="C40" s="81">
        <v>550</v>
      </c>
      <c r="D40" s="81">
        <v>15</v>
      </c>
      <c r="E40" s="81" t="s">
        <v>31</v>
      </c>
    </row>
    <row r="41" spans="1:5" ht="157.5">
      <c r="A41" s="78">
        <v>38</v>
      </c>
      <c r="B41" s="66" t="s">
        <v>246</v>
      </c>
      <c r="C41" s="81">
        <v>16933</v>
      </c>
      <c r="D41" s="81">
        <v>25</v>
      </c>
      <c r="E41" s="81" t="s">
        <v>123</v>
      </c>
    </row>
    <row r="43" spans="11:15" ht="12.75">
      <c r="K43" s="92"/>
      <c r="L43" s="92"/>
      <c r="M43" s="92"/>
      <c r="N43" s="92"/>
      <c r="O43" s="92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264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64">
        <v>1</v>
      </c>
      <c r="B4" s="72" t="s">
        <v>251</v>
      </c>
      <c r="C4" s="56">
        <v>8059.4</v>
      </c>
      <c r="D4" s="55">
        <v>10</v>
      </c>
      <c r="E4" s="57" t="s">
        <v>31</v>
      </c>
    </row>
    <row r="5" spans="1:5" ht="67.5">
      <c r="A5" s="64">
        <f aca="true" t="shared" si="0" ref="A5:A17">A4+1</f>
        <v>2</v>
      </c>
      <c r="B5" s="72" t="s">
        <v>80</v>
      </c>
      <c r="C5" s="56">
        <v>80594</v>
      </c>
      <c r="D5" s="55">
        <v>100</v>
      </c>
      <c r="E5" s="60" t="s">
        <v>31</v>
      </c>
    </row>
    <row r="6" spans="1:5" ht="78.75">
      <c r="A6" s="64">
        <f t="shared" si="0"/>
        <v>3</v>
      </c>
      <c r="B6" s="66" t="s">
        <v>252</v>
      </c>
      <c r="C6" s="79">
        <v>550</v>
      </c>
      <c r="D6" s="57">
        <v>8</v>
      </c>
      <c r="E6" s="57" t="s">
        <v>31</v>
      </c>
    </row>
    <row r="7" spans="1:5" ht="123.75">
      <c r="A7" s="64">
        <f t="shared" si="0"/>
        <v>4</v>
      </c>
      <c r="B7" s="66" t="s">
        <v>253</v>
      </c>
      <c r="C7" s="79">
        <v>37252.6</v>
      </c>
      <c r="D7" s="57">
        <v>55</v>
      </c>
      <c r="E7" s="57" t="s">
        <v>123</v>
      </c>
    </row>
    <row r="8" spans="1:5" ht="101.25">
      <c r="A8" s="64">
        <f t="shared" si="0"/>
        <v>5</v>
      </c>
      <c r="B8" s="66" t="s">
        <v>254</v>
      </c>
      <c r="C8" s="79">
        <v>17730.68</v>
      </c>
      <c r="D8" s="57">
        <v>22</v>
      </c>
      <c r="E8" s="57" t="s">
        <v>31</v>
      </c>
    </row>
    <row r="9" spans="1:5" ht="90">
      <c r="A9" s="64">
        <f t="shared" si="0"/>
        <v>6</v>
      </c>
      <c r="B9" s="66" t="s">
        <v>255</v>
      </c>
      <c r="C9" s="79">
        <v>24178.2</v>
      </c>
      <c r="D9" s="57">
        <v>30</v>
      </c>
      <c r="E9" s="57" t="s">
        <v>31</v>
      </c>
    </row>
    <row r="10" spans="1:5" ht="78.75">
      <c r="A10" s="64">
        <f t="shared" si="0"/>
        <v>7</v>
      </c>
      <c r="B10" s="66" t="s">
        <v>256</v>
      </c>
      <c r="C10" s="79">
        <v>550</v>
      </c>
      <c r="D10" s="57">
        <v>15</v>
      </c>
      <c r="E10" s="57" t="s">
        <v>51</v>
      </c>
    </row>
    <row r="11" spans="1:5" ht="33.75">
      <c r="A11" s="64">
        <f t="shared" si="0"/>
        <v>8</v>
      </c>
      <c r="B11" s="66" t="s">
        <v>257</v>
      </c>
      <c r="C11" s="79">
        <v>8059.4</v>
      </c>
      <c r="D11" s="57">
        <v>10</v>
      </c>
      <c r="E11" s="57" t="s">
        <v>31</v>
      </c>
    </row>
    <row r="12" spans="1:5" ht="33.75">
      <c r="A12" s="64">
        <f t="shared" si="0"/>
        <v>9</v>
      </c>
      <c r="B12" s="66" t="s">
        <v>258</v>
      </c>
      <c r="C12" s="79">
        <v>5641.58</v>
      </c>
      <c r="D12" s="57">
        <v>7</v>
      </c>
      <c r="E12" s="57" t="s">
        <v>31</v>
      </c>
    </row>
    <row r="13" spans="1:5" ht="67.5">
      <c r="A13" s="64">
        <f t="shared" si="0"/>
        <v>10</v>
      </c>
      <c r="B13" s="66" t="s">
        <v>259</v>
      </c>
      <c r="C13" s="79">
        <v>12089.1</v>
      </c>
      <c r="D13" s="57">
        <v>15</v>
      </c>
      <c r="E13" s="57" t="s">
        <v>31</v>
      </c>
    </row>
    <row r="14" spans="1:5" ht="135">
      <c r="A14" s="64">
        <f t="shared" si="0"/>
        <v>11</v>
      </c>
      <c r="B14" s="82" t="s">
        <v>260</v>
      </c>
      <c r="C14" s="79">
        <v>1354.64</v>
      </c>
      <c r="D14" s="57">
        <v>2</v>
      </c>
      <c r="E14" s="57" t="s">
        <v>123</v>
      </c>
    </row>
    <row r="15" spans="1:5" ht="67.5">
      <c r="A15" s="64">
        <f t="shared" si="0"/>
        <v>12</v>
      </c>
      <c r="B15" s="82" t="s">
        <v>261</v>
      </c>
      <c r="C15" s="79">
        <v>550</v>
      </c>
      <c r="D15" s="57">
        <v>15</v>
      </c>
      <c r="E15" s="57" t="s">
        <v>31</v>
      </c>
    </row>
    <row r="16" spans="1:5" ht="90">
      <c r="A16" s="64">
        <f t="shared" si="0"/>
        <v>13</v>
      </c>
      <c r="B16" s="82" t="s">
        <v>262</v>
      </c>
      <c r="C16" s="79">
        <v>550</v>
      </c>
      <c r="D16" s="57">
        <v>6</v>
      </c>
      <c r="E16" s="57" t="s">
        <v>31</v>
      </c>
    </row>
    <row r="17" spans="1:5" ht="56.25">
      <c r="A17" s="64">
        <f t="shared" si="0"/>
        <v>14</v>
      </c>
      <c r="B17" s="82" t="s">
        <v>263</v>
      </c>
      <c r="C17" s="79">
        <v>550</v>
      </c>
      <c r="D17" s="57">
        <v>5</v>
      </c>
      <c r="E17" s="57" t="s">
        <v>31</v>
      </c>
    </row>
    <row r="18" spans="1:5" ht="67.5">
      <c r="A18" s="64"/>
      <c r="B18" s="82" t="s">
        <v>265</v>
      </c>
      <c r="C18" s="79">
        <v>550</v>
      </c>
      <c r="D18" s="57">
        <v>15</v>
      </c>
      <c r="E18" s="57" t="s">
        <v>31</v>
      </c>
    </row>
    <row r="19" spans="1:5" ht="101.25">
      <c r="A19" s="64"/>
      <c r="B19" s="66" t="s">
        <v>266</v>
      </c>
      <c r="C19" s="79">
        <v>6773.2</v>
      </c>
      <c r="D19" s="57">
        <v>10</v>
      </c>
      <c r="E19" s="57" t="s">
        <v>32</v>
      </c>
    </row>
    <row r="20" spans="1:5" ht="12.75">
      <c r="A20" s="64"/>
      <c r="B20" s="57"/>
      <c r="C20" s="62"/>
      <c r="D20" s="57"/>
      <c r="E20" s="57"/>
    </row>
    <row r="21" spans="1:5" ht="12.75">
      <c r="A21" s="64"/>
      <c r="B21" s="57"/>
      <c r="C21" s="62"/>
      <c r="D21" s="57"/>
      <c r="E21" s="57"/>
    </row>
    <row r="22" spans="1:5" ht="12.75">
      <c r="A22" s="64"/>
      <c r="B22" s="57"/>
      <c r="C22" s="62"/>
      <c r="D22" s="57"/>
      <c r="E22" s="57"/>
    </row>
    <row r="23" spans="1:5" ht="12.75">
      <c r="A23" s="64"/>
      <c r="B23" s="57"/>
      <c r="C23" s="62"/>
      <c r="D23" s="57"/>
      <c r="E23" s="57"/>
    </row>
    <row r="24" spans="1:5" ht="12.75">
      <c r="A24" s="64"/>
      <c r="B24" s="57"/>
      <c r="C24" s="62"/>
      <c r="D24" s="57"/>
      <c r="E24" s="57"/>
    </row>
    <row r="25" spans="1:5" ht="12.75">
      <c r="A25" s="64"/>
      <c r="B25" s="57"/>
      <c r="C25" s="62"/>
      <c r="D25" s="57"/>
      <c r="E25" s="57"/>
    </row>
    <row r="26" spans="1:5" ht="12.75">
      <c r="A26" s="64"/>
      <c r="B26" s="57"/>
      <c r="C26" s="62"/>
      <c r="D26" s="57"/>
      <c r="E26" s="57"/>
    </row>
    <row r="27" spans="1:5" ht="12.75">
      <c r="A27" s="64"/>
      <c r="B27" s="57"/>
      <c r="C27" s="62"/>
      <c r="D27" s="57"/>
      <c r="E27" s="57"/>
    </row>
    <row r="28" spans="1:5" ht="12.75">
      <c r="A28" s="64"/>
      <c r="B28" s="61"/>
      <c r="C28" s="63"/>
      <c r="D28" s="61"/>
      <c r="E28" s="61"/>
    </row>
    <row r="29" spans="1:5" ht="12.75">
      <c r="A29" s="64"/>
      <c r="B29" s="57"/>
      <c r="C29" s="62"/>
      <c r="D29" s="57"/>
      <c r="E29" s="57"/>
    </row>
    <row r="30" spans="1:5" ht="12.75">
      <c r="A30" s="64"/>
      <c r="B30" s="57"/>
      <c r="C30" s="62"/>
      <c r="D30" s="57"/>
      <c r="E30" s="57"/>
    </row>
    <row r="31" spans="1:5" ht="12.75">
      <c r="A31" s="64"/>
      <c r="B31" s="57"/>
      <c r="C31" s="62"/>
      <c r="D31" s="57"/>
      <c r="E31" s="57"/>
    </row>
    <row r="32" spans="1:5" ht="12.75">
      <c r="A32" s="64"/>
      <c r="B32" s="57"/>
      <c r="C32" s="62"/>
      <c r="D32" s="57"/>
      <c r="E32" s="57"/>
    </row>
    <row r="33" spans="1:5" ht="12.75">
      <c r="A33" s="64"/>
      <c r="B33" s="57"/>
      <c r="C33" s="62"/>
      <c r="D33" s="57"/>
      <c r="E33" s="57"/>
    </row>
    <row r="34" spans="1:5" ht="12.75">
      <c r="A34" s="64"/>
      <c r="B34" s="57"/>
      <c r="C34" s="62"/>
      <c r="D34" s="57"/>
      <c r="E34" s="57"/>
    </row>
    <row r="35" spans="1:5" ht="12.75">
      <c r="A35" s="64"/>
      <c r="B35" s="57"/>
      <c r="C35" s="62"/>
      <c r="D35" s="57"/>
      <c r="E35" s="57"/>
    </row>
    <row r="36" spans="1:5" ht="12.75">
      <c r="A36" s="64"/>
      <c r="B36" s="57"/>
      <c r="C36" s="62"/>
      <c r="D36" s="57"/>
      <c r="E36" s="57"/>
    </row>
    <row r="37" spans="1:5" ht="12.75">
      <c r="A37" s="64"/>
      <c r="B37" s="57"/>
      <c r="C37" s="62"/>
      <c r="D37" s="57"/>
      <c r="E37" s="57"/>
    </row>
    <row r="38" spans="1:5" ht="12.75">
      <c r="A38" s="64"/>
      <c r="B38" s="57"/>
      <c r="C38" s="62"/>
      <c r="D38" s="57"/>
      <c r="E38" s="57"/>
    </row>
    <row r="39" spans="1:5" ht="12.75">
      <c r="A39" s="64"/>
      <c r="B39" s="57"/>
      <c r="C39" s="62"/>
      <c r="D39" s="57"/>
      <c r="E39" s="57"/>
    </row>
    <row r="40" spans="1:5" ht="12.75">
      <c r="A40" s="64"/>
      <c r="B40" s="57"/>
      <c r="C40" s="62"/>
      <c r="D40" s="57"/>
      <c r="E40" s="57"/>
    </row>
    <row r="41" spans="1:5" ht="12.75">
      <c r="A41" s="64"/>
      <c r="B41" s="57"/>
      <c r="C41" s="62"/>
      <c r="D41" s="57"/>
      <c r="E41" s="57"/>
    </row>
    <row r="42" spans="1:5" ht="12.75">
      <c r="A42" s="64"/>
      <c r="B42" s="57"/>
      <c r="C42" s="62"/>
      <c r="D42" s="57"/>
      <c r="E42" s="57"/>
    </row>
    <row r="43" spans="1:16" ht="12.75">
      <c r="A43" s="64"/>
      <c r="B43" s="57"/>
      <c r="C43" s="62"/>
      <c r="D43" s="57"/>
      <c r="E43" s="57"/>
      <c r="L43" s="92"/>
      <c r="M43" s="92"/>
      <c r="N43" s="92"/>
      <c r="O43" s="92"/>
      <c r="P43" s="92"/>
    </row>
    <row r="44" spans="1:5" ht="12.75">
      <c r="A44" s="64"/>
      <c r="B44" s="57"/>
      <c r="C44" s="62"/>
      <c r="D44" s="57"/>
      <c r="E44" s="57"/>
    </row>
    <row r="45" spans="1:5" ht="12.75">
      <c r="A45" s="64"/>
      <c r="B45" s="57"/>
      <c r="C45" s="62"/>
      <c r="D45" s="57"/>
      <c r="E45" s="57"/>
    </row>
    <row r="46" spans="1:5" ht="12.75">
      <c r="A46" s="64"/>
      <c r="B46" s="57"/>
      <c r="C46" s="62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30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62"/>
      <c r="D7" s="57"/>
      <c r="E7" s="57"/>
    </row>
    <row r="8" spans="1:5" ht="12.75">
      <c r="A8" s="7">
        <f t="shared" si="0"/>
        <v>5</v>
      </c>
      <c r="B8" s="57"/>
      <c r="C8" s="62"/>
      <c r="D8" s="57"/>
      <c r="E8" s="57"/>
    </row>
    <row r="9" spans="1:5" ht="12.75">
      <c r="A9" s="7">
        <f t="shared" si="0"/>
        <v>6</v>
      </c>
      <c r="B9" s="57"/>
      <c r="C9" s="62"/>
      <c r="D9" s="57"/>
      <c r="E9" s="57"/>
    </row>
    <row r="10" spans="1:5" ht="12.75">
      <c r="A10" s="7">
        <f t="shared" si="0"/>
        <v>7</v>
      </c>
      <c r="B10" s="57"/>
      <c r="C10" s="62"/>
      <c r="D10" s="57"/>
      <c r="E10" s="57"/>
    </row>
    <row r="11" spans="1:5" ht="12.75">
      <c r="A11" s="7">
        <f t="shared" si="0"/>
        <v>8</v>
      </c>
      <c r="B11" s="57"/>
      <c r="C11" s="62"/>
      <c r="D11" s="57"/>
      <c r="E11" s="57"/>
    </row>
    <row r="12" spans="1:5" ht="12.75">
      <c r="A12" s="7">
        <f t="shared" si="0"/>
        <v>9</v>
      </c>
      <c r="B12" s="57"/>
      <c r="C12" s="62"/>
      <c r="D12" s="57"/>
      <c r="E12" s="57"/>
    </row>
    <row r="13" spans="1:5" ht="12.75">
      <c r="A13" s="7">
        <f t="shared" si="0"/>
        <v>10</v>
      </c>
      <c r="B13" s="57"/>
      <c r="C13" s="62"/>
      <c r="D13" s="57"/>
      <c r="E13" s="57"/>
    </row>
    <row r="14" spans="1:5" ht="12.75">
      <c r="A14" s="7">
        <f t="shared" si="0"/>
        <v>11</v>
      </c>
      <c r="B14" s="57"/>
      <c r="C14" s="62"/>
      <c r="D14" s="57"/>
      <c r="E14" s="57"/>
    </row>
    <row r="15" spans="1:5" ht="12.75">
      <c r="A15" s="7">
        <f t="shared" si="0"/>
        <v>12</v>
      </c>
      <c r="B15" s="57"/>
      <c r="C15" s="62"/>
      <c r="D15" s="57"/>
      <c r="E15" s="57"/>
    </row>
    <row r="16" spans="1:5" ht="12.75">
      <c r="A16" s="7">
        <f t="shared" si="0"/>
        <v>13</v>
      </c>
      <c r="B16" s="57"/>
      <c r="C16" s="62"/>
      <c r="D16" s="57"/>
      <c r="E16" s="57"/>
    </row>
    <row r="17" spans="1:5" ht="12.75">
      <c r="A17" s="7">
        <f t="shared" si="0"/>
        <v>14</v>
      </c>
      <c r="B17" s="57"/>
      <c r="C17" s="62"/>
      <c r="D17" s="57"/>
      <c r="E17" s="57"/>
    </row>
    <row r="18" spans="1:5" ht="12.75">
      <c r="A18" s="7">
        <f t="shared" si="0"/>
        <v>15</v>
      </c>
      <c r="B18" s="57"/>
      <c r="C18" s="62"/>
      <c r="D18" s="57"/>
      <c r="E18" s="57"/>
    </row>
    <row r="19" spans="1:5" ht="12.75">
      <c r="A19" s="7">
        <f t="shared" si="0"/>
        <v>16</v>
      </c>
      <c r="B19" s="57"/>
      <c r="C19" s="62"/>
      <c r="D19" s="57"/>
      <c r="E19" s="57"/>
    </row>
    <row r="20" spans="1:5" ht="12.75">
      <c r="A20" s="7">
        <f t="shared" si="0"/>
        <v>17</v>
      </c>
      <c r="B20" s="57"/>
      <c r="C20" s="62"/>
      <c r="D20" s="57"/>
      <c r="E20" s="57"/>
    </row>
    <row r="21" spans="1:5" ht="12.75">
      <c r="A21" s="7">
        <f t="shared" si="0"/>
        <v>18</v>
      </c>
      <c r="B21" s="57"/>
      <c r="C21" s="62"/>
      <c r="D21" s="57"/>
      <c r="E21" s="57"/>
    </row>
    <row r="22" spans="1:5" ht="12.75">
      <c r="A22" s="7">
        <f t="shared" si="0"/>
        <v>19</v>
      </c>
      <c r="B22" s="57"/>
      <c r="C22" s="62"/>
      <c r="D22" s="57"/>
      <c r="E22" s="57"/>
    </row>
    <row r="23" spans="1:5" ht="12.75">
      <c r="A23" s="7">
        <f t="shared" si="0"/>
        <v>20</v>
      </c>
      <c r="B23" s="57"/>
      <c r="C23" s="62"/>
      <c r="D23" s="57"/>
      <c r="E23" s="57"/>
    </row>
    <row r="24" spans="1:5" ht="12.75">
      <c r="A24" s="7">
        <f t="shared" si="0"/>
        <v>21</v>
      </c>
      <c r="B24" s="57"/>
      <c r="C24" s="56"/>
      <c r="D24" s="57"/>
      <c r="E24" s="57"/>
    </row>
    <row r="25" spans="1:5" ht="12.75">
      <c r="A25" s="7">
        <f t="shared" si="0"/>
        <v>22</v>
      </c>
      <c r="B25" s="57"/>
      <c r="C25" s="56"/>
      <c r="D25" s="57"/>
      <c r="E25" s="57"/>
    </row>
    <row r="26" spans="1:5" ht="12.75">
      <c r="A26" s="7">
        <f t="shared" si="0"/>
        <v>23</v>
      </c>
      <c r="B26" s="57"/>
      <c r="C26" s="56"/>
      <c r="D26" s="57"/>
      <c r="E26" s="57"/>
    </row>
    <row r="27" spans="1:5" ht="12.75">
      <c r="A27" s="7">
        <f t="shared" si="0"/>
        <v>24</v>
      </c>
      <c r="B27" s="57"/>
      <c r="C27" s="56"/>
      <c r="D27" s="57"/>
      <c r="E27" s="57"/>
    </row>
    <row r="28" spans="1:5" ht="12.75">
      <c r="A28" s="7">
        <f t="shared" si="0"/>
        <v>25</v>
      </c>
      <c r="B28" s="57"/>
      <c r="C28" s="56"/>
      <c r="D28" s="57"/>
      <c r="E28" s="57"/>
    </row>
    <row r="29" spans="1:5" ht="12.75">
      <c r="A29" s="7">
        <f t="shared" si="0"/>
        <v>26</v>
      </c>
      <c r="B29" s="57"/>
      <c r="C29" s="56"/>
      <c r="D29" s="57"/>
      <c r="E29" s="57"/>
    </row>
    <row r="30" spans="1:5" ht="12.75">
      <c r="A30" s="7">
        <f t="shared" si="0"/>
        <v>27</v>
      </c>
      <c r="B30" s="57"/>
      <c r="C30" s="56"/>
      <c r="D30" s="57"/>
      <c r="E30" s="57"/>
    </row>
    <row r="31" spans="1:5" ht="12.75">
      <c r="A31" s="7">
        <f t="shared" si="0"/>
        <v>28</v>
      </c>
      <c r="B31" s="57"/>
      <c r="C31" s="56"/>
      <c r="D31" s="57"/>
      <c r="E31" s="57"/>
    </row>
    <row r="32" spans="1:5" ht="12.75">
      <c r="A32" s="7">
        <f t="shared" si="0"/>
        <v>29</v>
      </c>
      <c r="B32" s="57"/>
      <c r="C32" s="56"/>
      <c r="D32" s="57"/>
      <c r="E32" s="57"/>
    </row>
    <row r="33" spans="1:5" ht="12.75">
      <c r="A33" s="7">
        <f t="shared" si="0"/>
        <v>30</v>
      </c>
      <c r="B33" s="57"/>
      <c r="C33" s="56"/>
      <c r="D33" s="57"/>
      <c r="E33" s="57"/>
    </row>
    <row r="34" spans="1:5" ht="12.75">
      <c r="A34" s="7">
        <f t="shared" si="0"/>
        <v>31</v>
      </c>
      <c r="B34" s="57"/>
      <c r="C34" s="56"/>
      <c r="D34" s="57"/>
      <c r="E34" s="57"/>
    </row>
    <row r="35" spans="1:5" ht="12.75">
      <c r="A35" s="7">
        <f t="shared" si="0"/>
        <v>32</v>
      </c>
      <c r="B35" s="57"/>
      <c r="C35" s="56"/>
      <c r="D35" s="57"/>
      <c r="E35" s="57"/>
    </row>
    <row r="36" spans="1:5" ht="12.75">
      <c r="A36" s="7">
        <f t="shared" si="0"/>
        <v>33</v>
      </c>
      <c r="B36" s="57"/>
      <c r="C36" s="56"/>
      <c r="D36" s="57"/>
      <c r="E36" s="57"/>
    </row>
    <row r="37" spans="1:5" ht="12.75">
      <c r="A37" s="7">
        <f t="shared" si="0"/>
        <v>34</v>
      </c>
      <c r="B37" s="57"/>
      <c r="C37" s="56"/>
      <c r="D37" s="57"/>
      <c r="E37" s="57"/>
    </row>
    <row r="38" spans="1:5" ht="12.75">
      <c r="A38" s="7">
        <f t="shared" si="0"/>
        <v>35</v>
      </c>
      <c r="B38" s="57"/>
      <c r="C38" s="56"/>
      <c r="D38" s="57"/>
      <c r="E38" s="57"/>
    </row>
    <row r="39" spans="1:5" ht="12.75">
      <c r="A39" s="7">
        <f t="shared" si="0"/>
        <v>36</v>
      </c>
      <c r="B39" s="57"/>
      <c r="C39" s="56"/>
      <c r="D39" s="57"/>
      <c r="E39" s="57"/>
    </row>
    <row r="40" spans="1:5" ht="12.75">
      <c r="A40" s="7">
        <f t="shared" si="0"/>
        <v>37</v>
      </c>
      <c r="B40" s="57"/>
      <c r="C40" s="56"/>
      <c r="D40" s="57"/>
      <c r="E40" s="57"/>
    </row>
    <row r="41" spans="1:5" ht="12.75">
      <c r="A41" s="7">
        <f t="shared" si="0"/>
        <v>38</v>
      </c>
      <c r="B41" s="57"/>
      <c r="C41" s="56"/>
      <c r="D41" s="57"/>
      <c r="E41" s="57"/>
    </row>
    <row r="42" spans="1:5" ht="12.75">
      <c r="A42" s="7">
        <f t="shared" si="0"/>
        <v>39</v>
      </c>
      <c r="B42" s="57"/>
      <c r="C42" s="56"/>
      <c r="D42" s="57"/>
      <c r="E42" s="57"/>
    </row>
    <row r="43" spans="1:5" ht="12.75">
      <c r="A43" s="7">
        <f t="shared" si="0"/>
        <v>40</v>
      </c>
      <c r="B43" s="57"/>
      <c r="C43" s="56"/>
      <c r="D43" s="57"/>
      <c r="E43" s="57"/>
    </row>
    <row r="44" spans="1:5" ht="12.75">
      <c r="A44" s="7">
        <f t="shared" si="0"/>
        <v>41</v>
      </c>
      <c r="B44" s="57"/>
      <c r="C44" s="56"/>
      <c r="D44" s="57"/>
      <c r="E44" s="57"/>
    </row>
    <row r="45" spans="1:5" ht="12.75">
      <c r="A45" s="7">
        <f t="shared" si="0"/>
        <v>42</v>
      </c>
      <c r="B45" s="57"/>
      <c r="C45" s="56"/>
      <c r="D45" s="57"/>
      <c r="E45" s="57"/>
    </row>
    <row r="46" spans="1:5" ht="12.75">
      <c r="A46" s="7">
        <f t="shared" si="0"/>
        <v>43</v>
      </c>
      <c r="B46" s="57"/>
      <c r="C46" s="56"/>
      <c r="D46" s="57"/>
      <c r="E46" s="57"/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92" t="s">
        <v>33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7"/>
      <c r="C4" s="62"/>
      <c r="D4" s="57"/>
      <c r="E4" s="57"/>
    </row>
    <row r="5" spans="1:5" ht="12.75">
      <c r="A5" s="7">
        <f>A4+1</f>
        <v>2</v>
      </c>
      <c r="B5" s="57"/>
      <c r="C5" s="56"/>
      <c r="D5" s="57"/>
      <c r="E5" s="57"/>
    </row>
    <row r="6" spans="1:5" ht="12.75">
      <c r="A6" s="7">
        <f aca="true" t="shared" si="0" ref="A6:A32">A5+1</f>
        <v>3</v>
      </c>
      <c r="B6" s="57"/>
      <c r="C6" s="56"/>
      <c r="D6" s="57"/>
      <c r="E6" s="57"/>
    </row>
    <row r="7" spans="1:5" ht="12.75">
      <c r="A7" s="7">
        <f t="shared" si="0"/>
        <v>4</v>
      </c>
      <c r="B7" s="57"/>
      <c r="C7" s="56"/>
      <c r="D7" s="57"/>
      <c r="E7" s="57"/>
    </row>
    <row r="8" spans="1:5" ht="12.75">
      <c r="A8" s="7">
        <f t="shared" si="0"/>
        <v>5</v>
      </c>
      <c r="B8" s="57"/>
      <c r="C8" s="56"/>
      <c r="D8" s="57"/>
      <c r="E8" s="57"/>
    </row>
    <row r="9" spans="1:5" ht="12.75">
      <c r="A9" s="7">
        <f t="shared" si="0"/>
        <v>6</v>
      </c>
      <c r="B9" s="57"/>
      <c r="C9" s="56"/>
      <c r="D9" s="57"/>
      <c r="E9" s="57"/>
    </row>
    <row r="10" spans="1:5" ht="12.75">
      <c r="A10" s="7">
        <f t="shared" si="0"/>
        <v>7</v>
      </c>
      <c r="B10" s="57"/>
      <c r="C10" s="56"/>
      <c r="D10" s="57"/>
      <c r="E10" s="57"/>
    </row>
    <row r="11" spans="1:5" ht="12.75">
      <c r="A11" s="7">
        <f t="shared" si="0"/>
        <v>8</v>
      </c>
      <c r="B11" s="57"/>
      <c r="C11" s="56"/>
      <c r="D11" s="57"/>
      <c r="E11" s="57"/>
    </row>
    <row r="12" spans="1:5" ht="12.75">
      <c r="A12" s="7">
        <f t="shared" si="0"/>
        <v>9</v>
      </c>
      <c r="B12" s="57"/>
      <c r="C12" s="56"/>
      <c r="D12" s="57"/>
      <c r="E12" s="57"/>
    </row>
    <row r="13" spans="1:5" ht="12.75">
      <c r="A13" s="7">
        <f t="shared" si="0"/>
        <v>10</v>
      </c>
      <c r="B13" s="57"/>
      <c r="C13" s="56"/>
      <c r="D13" s="57"/>
      <c r="E13" s="57"/>
    </row>
    <row r="14" spans="1:5" ht="12.75">
      <c r="A14" s="7">
        <f t="shared" si="0"/>
        <v>11</v>
      </c>
      <c r="B14" s="57"/>
      <c r="C14" s="56"/>
      <c r="D14" s="57"/>
      <c r="E14" s="57"/>
    </row>
    <row r="15" spans="1:5" ht="12.75">
      <c r="A15" s="7">
        <f t="shared" si="0"/>
        <v>12</v>
      </c>
      <c r="B15" s="57"/>
      <c r="C15" s="56"/>
      <c r="D15" s="57"/>
      <c r="E15" s="57"/>
    </row>
    <row r="16" spans="1:5" ht="12.75">
      <c r="A16" s="7">
        <f t="shared" si="0"/>
        <v>13</v>
      </c>
      <c r="B16" s="57"/>
      <c r="C16" s="56"/>
      <c r="D16" s="57"/>
      <c r="E16" s="57"/>
    </row>
    <row r="17" spans="1:5" ht="12.75">
      <c r="A17" s="7">
        <f t="shared" si="0"/>
        <v>14</v>
      </c>
      <c r="B17" s="57"/>
      <c r="C17" s="56"/>
      <c r="D17" s="57"/>
      <c r="E17" s="57"/>
    </row>
    <row r="18" spans="1:5" ht="12.75">
      <c r="A18" s="7">
        <f t="shared" si="0"/>
        <v>15</v>
      </c>
      <c r="B18" s="57"/>
      <c r="C18" s="56"/>
      <c r="D18" s="57"/>
      <c r="E18" s="57"/>
    </row>
    <row r="19" spans="1:5" ht="12.75">
      <c r="A19" s="7">
        <f t="shared" si="0"/>
        <v>16</v>
      </c>
      <c r="B19" s="57"/>
      <c r="C19" s="56"/>
      <c r="D19" s="57"/>
      <c r="E19" s="57"/>
    </row>
    <row r="20" spans="1:5" ht="12.75">
      <c r="A20" s="7">
        <f t="shared" si="0"/>
        <v>17</v>
      </c>
      <c r="B20" s="57"/>
      <c r="C20" s="56"/>
      <c r="D20" s="57"/>
      <c r="E20" s="57"/>
    </row>
    <row r="21" spans="1:5" ht="12.75">
      <c r="A21" s="7">
        <f t="shared" si="0"/>
        <v>18</v>
      </c>
      <c r="B21" s="57"/>
      <c r="C21" s="56"/>
      <c r="D21" s="57"/>
      <c r="E21" s="57"/>
    </row>
    <row r="22" spans="1:5" ht="12.75">
      <c r="A22" s="7">
        <f t="shared" si="0"/>
        <v>19</v>
      </c>
      <c r="B22" s="57"/>
      <c r="C22" s="56"/>
      <c r="D22" s="57"/>
      <c r="E22" s="57"/>
    </row>
    <row r="23" spans="1:5" ht="12.75">
      <c r="A23" s="7">
        <f t="shared" si="0"/>
        <v>20</v>
      </c>
      <c r="B23" s="55"/>
      <c r="C23" s="56"/>
      <c r="D23" s="57"/>
      <c r="E23" s="57"/>
    </row>
    <row r="24" spans="1:5" ht="12.75">
      <c r="A24" s="7">
        <f t="shared" si="0"/>
        <v>21</v>
      </c>
      <c r="B24" s="55"/>
      <c r="C24" s="56"/>
      <c r="D24" s="57"/>
      <c r="E24" s="57"/>
    </row>
    <row r="25" spans="1:5" ht="12.75">
      <c r="A25" s="7">
        <f t="shared" si="0"/>
        <v>22</v>
      </c>
      <c r="B25" s="55"/>
      <c r="C25" s="56"/>
      <c r="D25" s="57"/>
      <c r="E25" s="57"/>
    </row>
    <row r="26" spans="1:5" ht="12.75">
      <c r="A26" s="7">
        <f t="shared" si="0"/>
        <v>23</v>
      </c>
      <c r="B26" s="55"/>
      <c r="C26" s="56"/>
      <c r="D26" s="57"/>
      <c r="E26" s="57"/>
    </row>
    <row r="27" spans="1:5" ht="12.75">
      <c r="A27" s="7">
        <f t="shared" si="0"/>
        <v>24</v>
      </c>
      <c r="B27" s="55"/>
      <c r="C27" s="56"/>
      <c r="D27" s="57"/>
      <c r="E27" s="57"/>
    </row>
    <row r="28" spans="1:5" ht="12.75">
      <c r="A28" s="7">
        <f t="shared" si="0"/>
        <v>25</v>
      </c>
      <c r="B28" s="55"/>
      <c r="C28" s="56"/>
      <c r="D28" s="57"/>
      <c r="E28" s="57"/>
    </row>
    <row r="29" spans="1:5" ht="12.75">
      <c r="A29" s="7">
        <f t="shared" si="0"/>
        <v>26</v>
      </c>
      <c r="B29" s="55"/>
      <c r="C29" s="56"/>
      <c r="D29" s="55"/>
      <c r="E29" s="57"/>
    </row>
    <row r="30" spans="1:5" ht="12.75">
      <c r="A30" s="7">
        <f t="shared" si="0"/>
        <v>27</v>
      </c>
      <c r="B30" s="55"/>
      <c r="C30" s="56"/>
      <c r="D30" s="55"/>
      <c r="E30" s="57"/>
    </row>
    <row r="31" spans="1:5" ht="12.75">
      <c r="A31" s="7">
        <f t="shared" si="0"/>
        <v>28</v>
      </c>
      <c r="B31" s="55"/>
      <c r="C31" s="56"/>
      <c r="D31" s="55"/>
      <c r="E31" s="57"/>
    </row>
    <row r="32" spans="1:5" ht="12.75">
      <c r="A32" s="7">
        <f t="shared" si="0"/>
        <v>29</v>
      </c>
      <c r="B32" s="55"/>
      <c r="C32" s="56"/>
      <c r="D32" s="55"/>
      <c r="E32" s="57"/>
    </row>
    <row r="33" spans="1:5" ht="12.75">
      <c r="A33" s="7"/>
      <c r="B33" s="7"/>
      <c r="C33" s="65"/>
      <c r="D33" s="7"/>
      <c r="E33" s="7"/>
    </row>
    <row r="34" spans="1:5" ht="12.75">
      <c r="A34" s="7"/>
      <c r="B34" s="7"/>
      <c r="C34" s="65"/>
      <c r="D34" s="7"/>
      <c r="E34" s="7"/>
    </row>
    <row r="35" spans="1:5" ht="12.75">
      <c r="A35" s="7"/>
      <c r="B35" s="7"/>
      <c r="C35" s="65"/>
      <c r="D35" s="7"/>
      <c r="E35" s="7"/>
    </row>
    <row r="36" spans="1:5" ht="12.75">
      <c r="A36" s="7"/>
      <c r="B36" s="7"/>
      <c r="C36" s="65"/>
      <c r="D36" s="7"/>
      <c r="E36" s="7"/>
    </row>
    <row r="37" spans="1:5" ht="12.75">
      <c r="A37" s="7"/>
      <c r="B37" s="7"/>
      <c r="C37" s="65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92" t="s">
        <v>29</v>
      </c>
      <c r="B1" s="92"/>
      <c r="C1" s="92"/>
      <c r="D1" s="92"/>
      <c r="E1" s="9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7"/>
      <c r="C4" s="56"/>
      <c r="D4" s="57"/>
      <c r="E4" s="57"/>
    </row>
    <row r="5" spans="1:5" ht="12.75">
      <c r="A5" s="23"/>
      <c r="B5" s="57"/>
      <c r="C5" s="56"/>
      <c r="D5" s="57"/>
      <c r="E5" s="57"/>
    </row>
    <row r="6" spans="1:5" ht="12.75">
      <c r="A6" s="23"/>
      <c r="B6" s="55"/>
      <c r="C6" s="56"/>
      <c r="D6" s="57"/>
      <c r="E6" s="57"/>
    </row>
    <row r="7" spans="1:5" ht="12.75">
      <c r="A7" s="23"/>
      <c r="B7" s="57"/>
      <c r="C7" s="56"/>
      <c r="D7" s="57"/>
      <c r="E7" s="57"/>
    </row>
    <row r="8" spans="1:5" ht="12.75">
      <c r="A8" s="23"/>
      <c r="B8" s="55"/>
      <c r="C8" s="56"/>
      <c r="D8" s="55"/>
      <c r="E8" s="57"/>
    </row>
    <row r="9" spans="1:5" ht="12.75">
      <c r="A9" s="23"/>
      <c r="B9" s="55"/>
      <c r="C9" s="56"/>
      <c r="D9" s="55"/>
      <c r="E9" s="57"/>
    </row>
    <row r="10" spans="1:5" ht="12.75">
      <c r="A10" s="23"/>
      <c r="B10" s="55"/>
      <c r="C10" s="56"/>
      <c r="D10" s="55"/>
      <c r="E10" s="57"/>
    </row>
    <row r="11" spans="1:5" ht="12.75">
      <c r="A11" s="23"/>
      <c r="B11" s="55"/>
      <c r="C11" s="56"/>
      <c r="D11" s="55"/>
      <c r="E11" s="57"/>
    </row>
    <row r="12" spans="1:5" ht="12.75">
      <c r="A12" s="23"/>
      <c r="B12" s="55"/>
      <c r="C12" s="56"/>
      <c r="D12" s="55"/>
      <c r="E12" s="57"/>
    </row>
    <row r="13" spans="1:5" ht="12.75">
      <c r="A13" s="23"/>
      <c r="B13" s="55"/>
      <c r="C13" s="56"/>
      <c r="D13" s="55"/>
      <c r="E13" s="57"/>
    </row>
    <row r="14" spans="1:5" ht="12.75">
      <c r="A14" s="23"/>
      <c r="B14" s="55"/>
      <c r="C14" s="56"/>
      <c r="D14" s="55"/>
      <c r="E14" s="57"/>
    </row>
    <row r="15" spans="1:5" ht="12.75">
      <c r="A15" s="23"/>
      <c r="B15" s="55"/>
      <c r="C15" s="56"/>
      <c r="D15" s="55"/>
      <c r="E15" s="57"/>
    </row>
    <row r="16" spans="1:5" ht="12.75">
      <c r="A16" s="23"/>
      <c r="B16" s="55"/>
      <c r="C16" s="56"/>
      <c r="D16" s="55"/>
      <c r="E16" s="57"/>
    </row>
    <row r="17" spans="1:5" ht="12.75">
      <c r="A17" s="23"/>
      <c r="B17" s="55"/>
      <c r="C17" s="56"/>
      <c r="D17" s="55"/>
      <c r="E17" s="57"/>
    </row>
    <row r="18" spans="1:5" ht="12.75">
      <c r="A18" s="23"/>
      <c r="B18" s="55"/>
      <c r="C18" s="56"/>
      <c r="D18" s="55"/>
      <c r="E18" s="57"/>
    </row>
    <row r="19" spans="1:5" ht="12.75">
      <c r="A19" s="23"/>
      <c r="B19" s="55"/>
      <c r="C19" s="56"/>
      <c r="D19" s="55"/>
      <c r="E19" s="57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86" t="s">
        <v>69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12.75" customHeight="1">
      <c r="A2" s="89" t="s">
        <v>4</v>
      </c>
      <c r="B2" s="91" t="s">
        <v>0</v>
      </c>
      <c r="C2" s="91"/>
      <c r="D2" s="91"/>
      <c r="E2" s="91" t="s">
        <v>3</v>
      </c>
      <c r="F2" s="91"/>
      <c r="G2" s="91"/>
      <c r="H2" s="91" t="s">
        <v>11</v>
      </c>
      <c r="I2" s="91"/>
      <c r="J2" s="91"/>
    </row>
    <row r="3" spans="1:10" ht="38.25">
      <c r="A3" s="9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16</v>
      </c>
      <c r="C4" s="25">
        <v>286.38</v>
      </c>
      <c r="D4" s="30">
        <v>196617.52</v>
      </c>
      <c r="E4" s="25">
        <v>1</v>
      </c>
      <c r="F4" s="25">
        <v>400</v>
      </c>
      <c r="G4" s="30">
        <v>322376</v>
      </c>
      <c r="H4" s="25">
        <f>B4+E4</f>
        <v>17</v>
      </c>
      <c r="I4" s="25">
        <f>C4+F4</f>
        <v>686.38</v>
      </c>
      <c r="J4" s="30">
        <f>D4+G4</f>
        <v>518993.52</v>
      </c>
      <c r="M4" s="12"/>
    </row>
    <row r="5" spans="1:10" ht="12.75">
      <c r="A5" s="25" t="s">
        <v>6</v>
      </c>
      <c r="B5" s="25">
        <v>14</v>
      </c>
      <c r="C5" s="25">
        <v>140</v>
      </c>
      <c r="D5" s="30">
        <v>59656.92</v>
      </c>
      <c r="E5" s="25">
        <v>1</v>
      </c>
      <c r="F5" s="25">
        <v>150</v>
      </c>
      <c r="G5" s="30">
        <v>130980</v>
      </c>
      <c r="H5" s="25">
        <f aca="true" t="shared" si="0" ref="H5:H15">B5+E5</f>
        <v>15</v>
      </c>
      <c r="I5" s="25">
        <f aca="true" t="shared" si="1" ref="I5:I15">C5+F5</f>
        <v>290</v>
      </c>
      <c r="J5" s="30">
        <f aca="true" t="shared" si="2" ref="J5:J15">D5+G5</f>
        <v>190636.91999999998</v>
      </c>
    </row>
    <row r="6" spans="1:10" ht="12.75">
      <c r="A6" s="25" t="s">
        <v>7</v>
      </c>
      <c r="B6" s="26">
        <f>20+2</f>
        <v>22</v>
      </c>
      <c r="C6" s="26">
        <f>485.8+30</f>
        <v>515.8</v>
      </c>
      <c r="D6" s="31">
        <f>2075035.76+1100</f>
        <v>2076135.76</v>
      </c>
      <c r="E6" s="25">
        <v>0</v>
      </c>
      <c r="F6" s="25">
        <v>0</v>
      </c>
      <c r="G6" s="30">
        <v>0</v>
      </c>
      <c r="H6" s="25">
        <f t="shared" si="0"/>
        <v>22</v>
      </c>
      <c r="I6" s="25">
        <f t="shared" si="1"/>
        <v>515.8</v>
      </c>
      <c r="J6" s="30">
        <f t="shared" si="2"/>
        <v>2076135.76</v>
      </c>
    </row>
    <row r="7" spans="1:13" ht="12.75">
      <c r="A7" s="25" t="s">
        <v>8</v>
      </c>
      <c r="B7" s="25">
        <v>30</v>
      </c>
      <c r="C7" s="25">
        <v>562</v>
      </c>
      <c r="D7" s="30">
        <f>550+244592.68</f>
        <v>245142.68</v>
      </c>
      <c r="E7" s="25">
        <v>0</v>
      </c>
      <c r="F7" s="25">
        <v>0</v>
      </c>
      <c r="G7" s="30">
        <v>0</v>
      </c>
      <c r="H7" s="25">
        <f t="shared" si="0"/>
        <v>30</v>
      </c>
      <c r="I7" s="25">
        <f t="shared" si="1"/>
        <v>562</v>
      </c>
      <c r="J7" s="30">
        <f t="shared" si="2"/>
        <v>245142.68</v>
      </c>
      <c r="M7" s="12"/>
    </row>
    <row r="8" spans="1:10" ht="12.75">
      <c r="A8" s="1" t="s">
        <v>9</v>
      </c>
      <c r="B8" s="25">
        <v>24</v>
      </c>
      <c r="C8" s="1">
        <v>834</v>
      </c>
      <c r="D8" s="11">
        <v>518718.7</v>
      </c>
      <c r="E8" s="1">
        <v>1</v>
      </c>
      <c r="F8" s="1">
        <v>25</v>
      </c>
      <c r="G8" s="11">
        <v>20148.5</v>
      </c>
      <c r="H8" s="25">
        <f>B8+E8</f>
        <v>25</v>
      </c>
      <c r="I8" s="25">
        <f>C8+F8</f>
        <v>859</v>
      </c>
      <c r="J8" s="30">
        <f t="shared" si="2"/>
        <v>538867.2</v>
      </c>
    </row>
    <row r="9" spans="1:10" s="29" customFormat="1" ht="12.75">
      <c r="A9" s="1" t="s">
        <v>10</v>
      </c>
      <c r="B9" s="1">
        <v>23</v>
      </c>
      <c r="C9" s="1">
        <v>592</v>
      </c>
      <c r="D9" s="11">
        <v>1870309.35</v>
      </c>
      <c r="E9" s="1">
        <v>0</v>
      </c>
      <c r="F9" s="1">
        <v>0</v>
      </c>
      <c r="G9" s="11">
        <v>0</v>
      </c>
      <c r="H9" s="25">
        <f t="shared" si="0"/>
        <v>23</v>
      </c>
      <c r="I9" s="25">
        <f t="shared" si="1"/>
        <v>592</v>
      </c>
      <c r="J9" s="30">
        <f t="shared" si="2"/>
        <v>1870309.35</v>
      </c>
    </row>
    <row r="10" spans="1:13" ht="12.75">
      <c r="A10" s="1" t="s">
        <v>12</v>
      </c>
      <c r="B10" s="1">
        <v>28</v>
      </c>
      <c r="C10" s="1">
        <v>337</v>
      </c>
      <c r="D10" s="11">
        <v>44122.84</v>
      </c>
      <c r="E10" s="1">
        <v>1</v>
      </c>
      <c r="F10" s="1">
        <v>200</v>
      </c>
      <c r="G10" s="11">
        <v>161188</v>
      </c>
      <c r="H10" s="25">
        <f t="shared" si="0"/>
        <v>29</v>
      </c>
      <c r="I10" s="25">
        <f t="shared" si="1"/>
        <v>537</v>
      </c>
      <c r="J10" s="30">
        <f t="shared" si="2"/>
        <v>205310.84</v>
      </c>
      <c r="M10" s="12"/>
    </row>
    <row r="11" spans="1:10" s="40" customFormat="1" ht="12.75">
      <c r="A11" s="25" t="s">
        <v>13</v>
      </c>
      <c r="B11" s="25">
        <v>37</v>
      </c>
      <c r="C11" s="25">
        <v>2370.25</v>
      </c>
      <c r="D11" s="30">
        <v>20042928.54</v>
      </c>
      <c r="E11" s="25">
        <v>1</v>
      </c>
      <c r="F11" s="25">
        <v>200</v>
      </c>
      <c r="G11" s="30">
        <v>557404.66</v>
      </c>
      <c r="H11" s="25">
        <f t="shared" si="0"/>
        <v>38</v>
      </c>
      <c r="I11" s="25">
        <f t="shared" si="1"/>
        <v>2570.25</v>
      </c>
      <c r="J11" s="30">
        <f t="shared" si="2"/>
        <v>20600333.2</v>
      </c>
    </row>
    <row r="12" spans="1:10" s="29" customFormat="1" ht="12.75">
      <c r="A12" s="1" t="s">
        <v>14</v>
      </c>
      <c r="B12" s="1">
        <v>15</v>
      </c>
      <c r="C12" s="1">
        <v>303</v>
      </c>
      <c r="D12" s="11">
        <v>187302.12</v>
      </c>
      <c r="E12" s="1">
        <v>1</v>
      </c>
      <c r="F12" s="1">
        <v>22</v>
      </c>
      <c r="G12" s="30">
        <v>17730.68</v>
      </c>
      <c r="H12" s="25">
        <f t="shared" si="0"/>
        <v>16</v>
      </c>
      <c r="I12" s="25">
        <f t="shared" si="1"/>
        <v>325</v>
      </c>
      <c r="J12" s="30">
        <f t="shared" si="2"/>
        <v>205032.8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209</v>
      </c>
      <c r="C16" s="1">
        <f aca="true" t="shared" si="3" ref="C16:J16">SUM(C4:C15)</f>
        <v>5940.43</v>
      </c>
      <c r="D16" s="11">
        <f t="shared" si="3"/>
        <v>25240934.43</v>
      </c>
      <c r="E16" s="1">
        <f t="shared" si="3"/>
        <v>6</v>
      </c>
      <c r="F16" s="1">
        <f t="shared" si="3"/>
        <v>997</v>
      </c>
      <c r="G16" s="11">
        <f>SUM(G4:G15)</f>
        <v>1209827.84</v>
      </c>
      <c r="H16" s="1">
        <f t="shared" si="3"/>
        <v>215</v>
      </c>
      <c r="I16" s="1">
        <f t="shared" si="3"/>
        <v>6937.43</v>
      </c>
      <c r="J16" s="11">
        <f t="shared" si="3"/>
        <v>26450762.27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86" t="s">
        <v>68</v>
      </c>
      <c r="B2" s="86"/>
      <c r="C2" s="86"/>
      <c r="D2" s="86"/>
      <c r="E2" s="86"/>
      <c r="F2" s="86"/>
      <c r="G2" s="86"/>
    </row>
    <row r="3" spans="1:7" ht="12.75">
      <c r="A3" s="89" t="s">
        <v>4</v>
      </c>
      <c r="B3" s="91" t="s">
        <v>0</v>
      </c>
      <c r="C3" s="91"/>
      <c r="D3" s="91" t="s">
        <v>3</v>
      </c>
      <c r="E3" s="91"/>
      <c r="F3" s="91" t="s">
        <v>11</v>
      </c>
      <c r="G3" s="91"/>
    </row>
    <row r="4" spans="1:7" ht="38.25">
      <c r="A4" s="9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14</v>
      </c>
      <c r="C5" s="26">
        <v>312.8</v>
      </c>
      <c r="D5" s="26">
        <v>0</v>
      </c>
      <c r="E5" s="26">
        <v>0</v>
      </c>
      <c r="F5" s="26">
        <f>B5+D5</f>
        <v>14</v>
      </c>
      <c r="G5" s="26">
        <f aca="true" t="shared" si="0" ref="G5:G17">C5+E5</f>
        <v>312.8</v>
      </c>
    </row>
    <row r="6" spans="1:7" ht="12.75">
      <c r="A6" s="25" t="s">
        <v>6</v>
      </c>
      <c r="B6" s="26">
        <v>23</v>
      </c>
      <c r="C6" s="26">
        <v>397.1</v>
      </c>
      <c r="D6" s="26">
        <v>2</v>
      </c>
      <c r="E6" s="26">
        <v>90</v>
      </c>
      <c r="F6" s="26">
        <f aca="true" t="shared" si="1" ref="F6:F17">B6+D6</f>
        <v>25</v>
      </c>
      <c r="G6" s="26">
        <f t="shared" si="0"/>
        <v>487.1</v>
      </c>
    </row>
    <row r="7" spans="1:7" ht="12.75">
      <c r="A7" s="25" t="s">
        <v>7</v>
      </c>
      <c r="B7" s="26">
        <v>13</v>
      </c>
      <c r="C7" s="26">
        <v>274.38</v>
      </c>
      <c r="D7" s="26">
        <v>1</v>
      </c>
      <c r="E7" s="26">
        <v>300</v>
      </c>
      <c r="F7" s="26">
        <f t="shared" si="1"/>
        <v>14</v>
      </c>
      <c r="G7" s="26">
        <f t="shared" si="0"/>
        <v>574.38</v>
      </c>
    </row>
    <row r="8" spans="1:7" ht="12.75">
      <c r="A8" s="25" t="s">
        <v>8</v>
      </c>
      <c r="B8" s="25">
        <v>10</v>
      </c>
      <c r="C8" s="25">
        <v>389</v>
      </c>
      <c r="D8" s="25">
        <v>0</v>
      </c>
      <c r="E8" s="25">
        <v>0</v>
      </c>
      <c r="F8" s="26">
        <f t="shared" si="1"/>
        <v>10</v>
      </c>
      <c r="G8" s="26">
        <f t="shared" si="0"/>
        <v>389</v>
      </c>
    </row>
    <row r="9" spans="1:7" ht="12.75">
      <c r="A9" s="1" t="s">
        <v>9</v>
      </c>
      <c r="B9" s="1">
        <v>7</v>
      </c>
      <c r="C9" s="1">
        <v>65.5</v>
      </c>
      <c r="D9" s="1">
        <v>1</v>
      </c>
      <c r="E9" s="1">
        <v>150</v>
      </c>
      <c r="F9" s="26">
        <f t="shared" si="1"/>
        <v>8</v>
      </c>
      <c r="G9" s="26">
        <f t="shared" si="0"/>
        <v>215.5</v>
      </c>
    </row>
    <row r="10" spans="1:7" ht="12.75">
      <c r="A10" s="1" t="s">
        <v>10</v>
      </c>
      <c r="B10" s="1">
        <v>10</v>
      </c>
      <c r="C10" s="1">
        <v>160</v>
      </c>
      <c r="D10" s="1">
        <v>1</v>
      </c>
      <c r="E10" s="1">
        <v>400</v>
      </c>
      <c r="F10" s="26">
        <f t="shared" si="1"/>
        <v>11</v>
      </c>
      <c r="G10" s="26">
        <f t="shared" si="0"/>
        <v>560</v>
      </c>
    </row>
    <row r="11" spans="1:7" ht="12.75">
      <c r="A11" s="1" t="s">
        <v>12</v>
      </c>
      <c r="B11" s="1">
        <v>24</v>
      </c>
      <c r="C11" s="1">
        <v>870</v>
      </c>
      <c r="D11" s="1">
        <v>1</v>
      </c>
      <c r="E11" s="1">
        <v>63</v>
      </c>
      <c r="F11" s="26">
        <f t="shared" si="1"/>
        <v>25</v>
      </c>
      <c r="G11" s="26">
        <f t="shared" si="0"/>
        <v>933</v>
      </c>
    </row>
    <row r="12" spans="1:7" s="40" customFormat="1" ht="12.75">
      <c r="A12" s="25" t="s">
        <v>13</v>
      </c>
      <c r="B12" s="44">
        <v>12</v>
      </c>
      <c r="C12" s="44">
        <v>185</v>
      </c>
      <c r="D12" s="44">
        <v>0</v>
      </c>
      <c r="E12" s="44">
        <v>0</v>
      </c>
      <c r="F12" s="26">
        <f t="shared" si="1"/>
        <v>12</v>
      </c>
      <c r="G12" s="26">
        <f t="shared" si="0"/>
        <v>185</v>
      </c>
    </row>
    <row r="13" spans="1:7" ht="12.75">
      <c r="A13" s="1" t="s">
        <v>14</v>
      </c>
      <c r="B13" s="1">
        <v>13</v>
      </c>
      <c r="C13" s="1">
        <f>183+1280</f>
        <v>1463</v>
      </c>
      <c r="D13" s="1">
        <v>0</v>
      </c>
      <c r="E13" s="1">
        <v>0</v>
      </c>
      <c r="F13" s="26">
        <f t="shared" si="1"/>
        <v>13</v>
      </c>
      <c r="G13" s="26">
        <f t="shared" si="0"/>
        <v>1463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126</v>
      </c>
      <c r="C17" s="1">
        <f>SUM(C5:C16)</f>
        <v>4116.780000000001</v>
      </c>
      <c r="D17" s="1">
        <f>SUM(D5:D16)</f>
        <v>6</v>
      </c>
      <c r="E17" s="1">
        <f>SUM(E5:E16)</f>
        <v>1003</v>
      </c>
      <c r="F17" s="1">
        <f t="shared" si="1"/>
        <v>132</v>
      </c>
      <c r="G17" s="1">
        <f t="shared" si="0"/>
        <v>5119.780000000001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34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66" t="s">
        <v>35</v>
      </c>
      <c r="C6" s="55">
        <v>12</v>
      </c>
      <c r="D6" s="57" t="s">
        <v>31</v>
      </c>
      <c r="E6" s="56">
        <v>550</v>
      </c>
    </row>
    <row r="7" spans="1:5" s="8" customFormat="1" ht="78.75">
      <c r="A7" s="20">
        <f>A6+1</f>
        <v>2</v>
      </c>
      <c r="B7" s="55" t="s">
        <v>36</v>
      </c>
      <c r="C7" s="55">
        <v>1.38</v>
      </c>
      <c r="D7" s="57" t="s">
        <v>31</v>
      </c>
      <c r="E7" s="56">
        <v>550</v>
      </c>
    </row>
    <row r="8" spans="1:5" s="8" customFormat="1" ht="67.5">
      <c r="A8" s="20">
        <f aca="true" t="shared" si="0" ref="A8:A21">A7+1</f>
        <v>3</v>
      </c>
      <c r="B8" s="55" t="s">
        <v>37</v>
      </c>
      <c r="C8" s="55">
        <v>100</v>
      </c>
      <c r="D8" s="57" t="s">
        <v>31</v>
      </c>
      <c r="E8" s="56">
        <v>146384.9</v>
      </c>
    </row>
    <row r="9" spans="1:5" s="8" customFormat="1" ht="101.25">
      <c r="A9" s="20">
        <f t="shared" si="0"/>
        <v>4</v>
      </c>
      <c r="B9" s="55" t="s">
        <v>38</v>
      </c>
      <c r="C9" s="55">
        <v>15</v>
      </c>
      <c r="D9" s="57" t="s">
        <v>32</v>
      </c>
      <c r="E9" s="56">
        <v>550</v>
      </c>
    </row>
    <row r="10" spans="1:5" s="8" customFormat="1" ht="45">
      <c r="A10" s="20">
        <f t="shared" si="0"/>
        <v>5</v>
      </c>
      <c r="B10" s="55" t="s">
        <v>39</v>
      </c>
      <c r="C10" s="55">
        <v>15</v>
      </c>
      <c r="D10" s="57" t="s">
        <v>31</v>
      </c>
      <c r="E10" s="56">
        <v>13098</v>
      </c>
    </row>
    <row r="11" spans="1:5" s="8" customFormat="1" ht="112.5">
      <c r="A11" s="20">
        <f t="shared" si="0"/>
        <v>6</v>
      </c>
      <c r="B11" s="55" t="s">
        <v>52</v>
      </c>
      <c r="C11" s="55">
        <v>15</v>
      </c>
      <c r="D11" s="57" t="s">
        <v>32</v>
      </c>
      <c r="E11" s="56">
        <v>13098</v>
      </c>
    </row>
    <row r="12" spans="1:5" s="8" customFormat="1" ht="56.25">
      <c r="A12" s="20">
        <f t="shared" si="0"/>
        <v>7</v>
      </c>
      <c r="B12" s="55" t="s">
        <v>40</v>
      </c>
      <c r="C12" s="55">
        <v>15</v>
      </c>
      <c r="D12" s="57" t="s">
        <v>51</v>
      </c>
      <c r="E12" s="56">
        <v>550</v>
      </c>
    </row>
    <row r="13" spans="1:5" s="8" customFormat="1" ht="67.5">
      <c r="A13" s="20">
        <f t="shared" si="0"/>
        <v>8</v>
      </c>
      <c r="B13" s="55" t="s">
        <v>41</v>
      </c>
      <c r="C13" s="55">
        <v>15</v>
      </c>
      <c r="D13" s="57" t="s">
        <v>31</v>
      </c>
      <c r="E13" s="56">
        <v>550</v>
      </c>
    </row>
    <row r="14" spans="1:5" s="8" customFormat="1" ht="56.25">
      <c r="A14" s="20">
        <f t="shared" si="0"/>
        <v>9</v>
      </c>
      <c r="B14" s="55" t="s">
        <v>42</v>
      </c>
      <c r="C14" s="55">
        <v>8</v>
      </c>
      <c r="D14" s="57" t="s">
        <v>31</v>
      </c>
      <c r="E14" s="56">
        <v>6447.52</v>
      </c>
    </row>
    <row r="15" spans="1:5" s="8" customFormat="1" ht="67.5">
      <c r="A15" s="20">
        <f t="shared" si="0"/>
        <v>10</v>
      </c>
      <c r="B15" s="55" t="s">
        <v>43</v>
      </c>
      <c r="C15" s="55">
        <v>15</v>
      </c>
      <c r="D15" s="57" t="s">
        <v>51</v>
      </c>
      <c r="E15" s="56">
        <v>550</v>
      </c>
    </row>
    <row r="16" spans="1:5" s="8" customFormat="1" ht="56.25">
      <c r="A16" s="20">
        <f t="shared" si="0"/>
        <v>11</v>
      </c>
      <c r="B16" s="55" t="s">
        <v>44</v>
      </c>
      <c r="C16" s="55">
        <v>5</v>
      </c>
      <c r="D16" s="57" t="s">
        <v>31</v>
      </c>
      <c r="E16" s="56">
        <v>4029.7</v>
      </c>
    </row>
    <row r="17" spans="1:5" s="8" customFormat="1" ht="67.5">
      <c r="A17" s="20">
        <f t="shared" si="0"/>
        <v>12</v>
      </c>
      <c r="B17" s="55" t="s">
        <v>45</v>
      </c>
      <c r="C17" s="55">
        <v>15</v>
      </c>
      <c r="D17" s="57" t="s">
        <v>51</v>
      </c>
      <c r="E17" s="56">
        <v>550</v>
      </c>
    </row>
    <row r="18" spans="1:5" s="8" customFormat="1" ht="67.5">
      <c r="A18" s="20">
        <f t="shared" si="0"/>
        <v>13</v>
      </c>
      <c r="B18" s="55" t="s">
        <v>46</v>
      </c>
      <c r="C18" s="55">
        <v>15</v>
      </c>
      <c r="D18" s="57" t="s">
        <v>51</v>
      </c>
      <c r="E18" s="56">
        <v>550</v>
      </c>
    </row>
    <row r="19" spans="1:5" s="8" customFormat="1" ht="78.75">
      <c r="A19" s="20">
        <f t="shared" si="0"/>
        <v>14</v>
      </c>
      <c r="B19" s="66" t="s">
        <v>47</v>
      </c>
      <c r="C19" s="55">
        <v>10</v>
      </c>
      <c r="D19" s="57" t="s">
        <v>31</v>
      </c>
      <c r="E19" s="56">
        <v>8059.4</v>
      </c>
    </row>
    <row r="20" spans="1:5" s="8" customFormat="1" ht="67.5">
      <c r="A20" s="20">
        <f t="shared" si="0"/>
        <v>15</v>
      </c>
      <c r="B20" s="66" t="s">
        <v>48</v>
      </c>
      <c r="C20" s="55">
        <v>15</v>
      </c>
      <c r="D20" s="57" t="s">
        <v>51</v>
      </c>
      <c r="E20" s="56">
        <v>550</v>
      </c>
    </row>
    <row r="21" spans="1:5" s="8" customFormat="1" ht="78.75">
      <c r="A21" s="20">
        <f t="shared" si="0"/>
        <v>16</v>
      </c>
      <c r="B21" s="66" t="s">
        <v>49</v>
      </c>
      <c r="C21" s="55">
        <v>400</v>
      </c>
      <c r="D21" s="57" t="s">
        <v>31</v>
      </c>
      <c r="E21" s="56">
        <v>322376</v>
      </c>
    </row>
    <row r="22" spans="1:5" s="8" customFormat="1" ht="56.25">
      <c r="A22" s="20"/>
      <c r="B22" s="67" t="s">
        <v>50</v>
      </c>
      <c r="C22" s="55">
        <v>15</v>
      </c>
      <c r="D22" s="57" t="s">
        <v>51</v>
      </c>
      <c r="E22" s="56">
        <v>550</v>
      </c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92" t="s">
        <v>53</v>
      </c>
      <c r="B3" s="92"/>
      <c r="C3" s="92"/>
      <c r="D3" s="92"/>
      <c r="E3" s="9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01.25">
      <c r="A6" s="7">
        <v>1</v>
      </c>
      <c r="B6" s="66" t="s">
        <v>54</v>
      </c>
      <c r="C6" s="55">
        <v>150</v>
      </c>
      <c r="D6" s="57" t="s">
        <v>32</v>
      </c>
      <c r="E6" s="56">
        <v>130980</v>
      </c>
    </row>
    <row r="7" spans="1:5" s="8" customFormat="1" ht="56.25">
      <c r="A7" s="7">
        <f>A6+1</f>
        <v>2</v>
      </c>
      <c r="B7" s="66" t="s">
        <v>55</v>
      </c>
      <c r="C7" s="55">
        <v>15</v>
      </c>
      <c r="D7" s="57" t="s">
        <v>31</v>
      </c>
      <c r="E7" s="56">
        <v>550</v>
      </c>
    </row>
    <row r="8" spans="1:5" s="8" customFormat="1" ht="56.25">
      <c r="A8" s="7">
        <f aca="true" t="shared" si="0" ref="A8:A19">A7+1</f>
        <v>3</v>
      </c>
      <c r="B8" s="55" t="s">
        <v>56</v>
      </c>
      <c r="C8" s="55">
        <v>15</v>
      </c>
      <c r="D8" s="57" t="s">
        <v>31</v>
      </c>
      <c r="E8" s="56">
        <v>550</v>
      </c>
    </row>
    <row r="9" spans="1:5" s="8" customFormat="1" ht="112.5">
      <c r="A9" s="7">
        <f t="shared" si="0"/>
        <v>4</v>
      </c>
      <c r="B9" s="61" t="s">
        <v>57</v>
      </c>
      <c r="C9" s="55">
        <v>3</v>
      </c>
      <c r="D9" s="57" t="s">
        <v>32</v>
      </c>
      <c r="E9" s="56">
        <v>550</v>
      </c>
    </row>
    <row r="10" spans="1:5" s="8" customFormat="1" ht="90">
      <c r="A10" s="7">
        <f t="shared" si="0"/>
        <v>5</v>
      </c>
      <c r="B10" s="67" t="s">
        <v>58</v>
      </c>
      <c r="C10" s="55">
        <v>5</v>
      </c>
      <c r="D10" s="57" t="s">
        <v>32</v>
      </c>
      <c r="E10" s="56">
        <v>3386.6</v>
      </c>
    </row>
    <row r="11" spans="1:5" s="8" customFormat="1" ht="33.75">
      <c r="A11" s="7">
        <f t="shared" si="0"/>
        <v>6</v>
      </c>
      <c r="B11" s="68" t="s">
        <v>59</v>
      </c>
      <c r="C11" s="55">
        <v>9</v>
      </c>
      <c r="D11" s="57" t="s">
        <v>31</v>
      </c>
      <c r="E11" s="56">
        <v>550</v>
      </c>
    </row>
    <row r="12" spans="1:5" s="8" customFormat="1" ht="33.75">
      <c r="A12" s="7">
        <f t="shared" si="0"/>
        <v>7</v>
      </c>
      <c r="B12" s="68" t="s">
        <v>60</v>
      </c>
      <c r="C12" s="55">
        <v>12</v>
      </c>
      <c r="D12" s="57" t="s">
        <v>31</v>
      </c>
      <c r="E12" s="56">
        <v>550</v>
      </c>
    </row>
    <row r="13" spans="1:5" s="8" customFormat="1" ht="78.75">
      <c r="A13" s="7">
        <f t="shared" si="0"/>
        <v>8</v>
      </c>
      <c r="B13" s="66" t="s">
        <v>61</v>
      </c>
      <c r="C13" s="55">
        <v>6</v>
      </c>
      <c r="D13" s="57" t="s">
        <v>32</v>
      </c>
      <c r="E13" s="56">
        <v>4063.92</v>
      </c>
    </row>
    <row r="14" spans="1:5" s="8" customFormat="1" ht="78.75">
      <c r="A14" s="7">
        <f t="shared" si="0"/>
        <v>9</v>
      </c>
      <c r="B14" s="66" t="s">
        <v>62</v>
      </c>
      <c r="C14" s="55">
        <v>10</v>
      </c>
      <c r="D14" s="57" t="s">
        <v>31</v>
      </c>
      <c r="E14" s="56">
        <v>550</v>
      </c>
    </row>
    <row r="15" spans="1:5" s="8" customFormat="1" ht="78.75">
      <c r="A15" s="7">
        <f t="shared" si="0"/>
        <v>10</v>
      </c>
      <c r="B15" s="66" t="s">
        <v>63</v>
      </c>
      <c r="C15" s="55">
        <v>15</v>
      </c>
      <c r="D15" s="57" t="s">
        <v>31</v>
      </c>
      <c r="E15" s="56">
        <v>12089.1</v>
      </c>
    </row>
    <row r="16" spans="1:5" s="8" customFormat="1" ht="56.25">
      <c r="A16" s="7">
        <f t="shared" si="0"/>
        <v>11</v>
      </c>
      <c r="B16" s="66" t="s">
        <v>64</v>
      </c>
      <c r="C16" s="55">
        <v>15</v>
      </c>
      <c r="D16" s="57" t="s">
        <v>31</v>
      </c>
      <c r="E16" s="56">
        <v>12089.1</v>
      </c>
    </row>
    <row r="17" spans="1:5" s="8" customFormat="1" ht="33.75">
      <c r="A17" s="7">
        <f t="shared" si="0"/>
        <v>12</v>
      </c>
      <c r="B17" s="66" t="s">
        <v>65</v>
      </c>
      <c r="C17" s="55">
        <v>5</v>
      </c>
      <c r="D17" s="57" t="s">
        <v>31</v>
      </c>
      <c r="E17" s="56">
        <v>4029.7</v>
      </c>
    </row>
    <row r="18" spans="1:5" s="8" customFormat="1" ht="123.75">
      <c r="A18" s="7">
        <f t="shared" si="0"/>
        <v>13</v>
      </c>
      <c r="B18" s="66" t="s">
        <v>72</v>
      </c>
      <c r="C18" s="55">
        <v>15</v>
      </c>
      <c r="D18" s="57" t="s">
        <v>31</v>
      </c>
      <c r="E18" s="56">
        <v>12089.1</v>
      </c>
    </row>
    <row r="19" spans="1:5" s="8" customFormat="1" ht="56.25">
      <c r="A19" s="7">
        <f t="shared" si="0"/>
        <v>14</v>
      </c>
      <c r="B19" s="66" t="s">
        <v>66</v>
      </c>
      <c r="C19" s="55">
        <v>10</v>
      </c>
      <c r="D19" s="57" t="s">
        <v>31</v>
      </c>
      <c r="E19" s="56">
        <v>8059.4</v>
      </c>
    </row>
    <row r="20" spans="1:5" s="8" customFormat="1" ht="112.5">
      <c r="A20" s="7"/>
      <c r="B20" s="66" t="s">
        <v>67</v>
      </c>
      <c r="C20" s="55">
        <v>5</v>
      </c>
      <c r="D20" s="57" t="s">
        <v>32</v>
      </c>
      <c r="E20" s="56">
        <v>550</v>
      </c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92" t="s">
        <v>73</v>
      </c>
      <c r="B1" s="92"/>
      <c r="C1" s="92"/>
      <c r="D1" s="92"/>
      <c r="E1" s="92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78.75">
      <c r="A4" s="20">
        <v>1</v>
      </c>
      <c r="B4" s="55" t="s">
        <v>74</v>
      </c>
      <c r="C4" s="56">
        <v>550</v>
      </c>
      <c r="D4" s="55">
        <v>15</v>
      </c>
      <c r="E4" s="57" t="s">
        <v>31</v>
      </c>
      <c r="F4" s="22"/>
    </row>
    <row r="5" spans="1:6" ht="78.75">
      <c r="A5" s="20">
        <f>A4+1</f>
        <v>2</v>
      </c>
      <c r="B5" s="55" t="s">
        <v>75</v>
      </c>
      <c r="C5" s="56">
        <v>550</v>
      </c>
      <c r="D5" s="55">
        <v>15</v>
      </c>
      <c r="E5" s="57" t="s">
        <v>31</v>
      </c>
      <c r="F5" s="14"/>
    </row>
    <row r="6" spans="1:6" ht="67.5">
      <c r="A6" s="20">
        <f aca="true" t="shared" si="0" ref="A6:A34">A5+1</f>
        <v>3</v>
      </c>
      <c r="B6" s="67" t="s">
        <v>76</v>
      </c>
      <c r="C6" s="56">
        <v>550</v>
      </c>
      <c r="D6" s="55">
        <v>12</v>
      </c>
      <c r="E6" s="57" t="s">
        <v>31</v>
      </c>
      <c r="F6" s="14"/>
    </row>
    <row r="7" spans="1:6" ht="112.5">
      <c r="A7" s="20">
        <f t="shared" si="0"/>
        <v>4</v>
      </c>
      <c r="B7" s="68" t="s">
        <v>77</v>
      </c>
      <c r="C7" s="56">
        <v>1101207.21</v>
      </c>
      <c r="D7" s="55">
        <v>40</v>
      </c>
      <c r="E7" s="57" t="s">
        <v>51</v>
      </c>
      <c r="F7" s="14"/>
    </row>
    <row r="8" spans="1:6" ht="90">
      <c r="A8" s="20">
        <f t="shared" si="0"/>
        <v>5</v>
      </c>
      <c r="B8" s="66" t="s">
        <v>78</v>
      </c>
      <c r="C8" s="56">
        <v>33866</v>
      </c>
      <c r="D8" s="55">
        <v>50</v>
      </c>
      <c r="E8" s="57" t="s">
        <v>32</v>
      </c>
      <c r="F8" s="14"/>
    </row>
    <row r="9" spans="1:6" ht="78.75">
      <c r="A9" s="20">
        <f t="shared" si="0"/>
        <v>6</v>
      </c>
      <c r="B9" s="66" t="s">
        <v>79</v>
      </c>
      <c r="C9" s="56">
        <v>24178.2</v>
      </c>
      <c r="D9" s="55">
        <v>30</v>
      </c>
      <c r="E9" s="57" t="s">
        <v>31</v>
      </c>
      <c r="F9" s="14"/>
    </row>
    <row r="10" spans="1:6" ht="45">
      <c r="A10" s="20">
        <f t="shared" si="0"/>
        <v>7</v>
      </c>
      <c r="B10" s="66" t="s">
        <v>80</v>
      </c>
      <c r="C10" s="56">
        <v>815491.29</v>
      </c>
      <c r="D10" s="55">
        <v>100</v>
      </c>
      <c r="E10" s="57" t="s">
        <v>31</v>
      </c>
      <c r="F10" s="14"/>
    </row>
    <row r="11" spans="1:6" ht="67.5">
      <c r="A11" s="20">
        <f t="shared" si="0"/>
        <v>8</v>
      </c>
      <c r="B11" s="66" t="s">
        <v>81</v>
      </c>
      <c r="C11" s="56">
        <v>550</v>
      </c>
      <c r="D11" s="55">
        <v>15</v>
      </c>
      <c r="E11" s="57" t="s">
        <v>51</v>
      </c>
      <c r="F11" s="14"/>
    </row>
    <row r="12" spans="1:6" ht="56.25">
      <c r="A12" s="20">
        <f t="shared" si="0"/>
        <v>9</v>
      </c>
      <c r="B12" s="66" t="s">
        <v>82</v>
      </c>
      <c r="C12" s="56">
        <v>550</v>
      </c>
      <c r="D12" s="55">
        <v>15</v>
      </c>
      <c r="E12" s="57" t="s">
        <v>51</v>
      </c>
      <c r="F12" s="14"/>
    </row>
    <row r="13" spans="1:6" ht="67.5">
      <c r="A13" s="20">
        <f t="shared" si="0"/>
        <v>10</v>
      </c>
      <c r="B13" s="66" t="s">
        <v>83</v>
      </c>
      <c r="C13" s="56">
        <v>550</v>
      </c>
      <c r="D13" s="55">
        <v>12</v>
      </c>
      <c r="E13" s="57" t="s">
        <v>31</v>
      </c>
      <c r="F13" s="14"/>
    </row>
    <row r="14" spans="1:6" ht="56.25">
      <c r="A14" s="20">
        <f t="shared" si="0"/>
        <v>11</v>
      </c>
      <c r="B14" s="66" t="s">
        <v>84</v>
      </c>
      <c r="C14" s="56">
        <v>550</v>
      </c>
      <c r="D14" s="55">
        <v>15</v>
      </c>
      <c r="E14" s="57" t="s">
        <v>51</v>
      </c>
      <c r="F14" s="14"/>
    </row>
    <row r="15" spans="1:6" ht="101.25">
      <c r="A15" s="20">
        <f t="shared" si="0"/>
        <v>12</v>
      </c>
      <c r="B15" s="66" t="s">
        <v>85</v>
      </c>
      <c r="C15" s="56">
        <v>20319.6</v>
      </c>
      <c r="D15" s="55">
        <v>30</v>
      </c>
      <c r="E15" s="57" t="s">
        <v>32</v>
      </c>
      <c r="F15" s="14"/>
    </row>
    <row r="16" spans="1:6" ht="56.25">
      <c r="A16" s="20">
        <f t="shared" si="0"/>
        <v>13</v>
      </c>
      <c r="B16" s="66" t="s">
        <v>86</v>
      </c>
      <c r="C16" s="56">
        <v>550</v>
      </c>
      <c r="D16" s="55">
        <v>15</v>
      </c>
      <c r="E16" s="57" t="s">
        <v>31</v>
      </c>
      <c r="F16" s="14"/>
    </row>
    <row r="17" spans="1:6" ht="67.5">
      <c r="A17" s="20">
        <f t="shared" si="0"/>
        <v>14</v>
      </c>
      <c r="B17" s="66" t="s">
        <v>87</v>
      </c>
      <c r="C17" s="56">
        <v>56415.8</v>
      </c>
      <c r="D17" s="55">
        <v>70</v>
      </c>
      <c r="E17" s="57" t="s">
        <v>31</v>
      </c>
      <c r="F17" s="14"/>
    </row>
    <row r="18" spans="1:6" ht="123.75">
      <c r="A18" s="20">
        <f t="shared" si="0"/>
        <v>15</v>
      </c>
      <c r="B18" s="66" t="s">
        <v>88</v>
      </c>
      <c r="C18" s="56">
        <v>3386.6</v>
      </c>
      <c r="D18" s="55">
        <v>5</v>
      </c>
      <c r="E18" s="57" t="s">
        <v>32</v>
      </c>
      <c r="F18" s="14"/>
    </row>
    <row r="19" spans="1:6" ht="45">
      <c r="A19" s="20">
        <f t="shared" si="0"/>
        <v>16</v>
      </c>
      <c r="B19" s="66" t="s">
        <v>89</v>
      </c>
      <c r="C19" s="56">
        <v>550</v>
      </c>
      <c r="D19" s="55">
        <v>15</v>
      </c>
      <c r="E19" s="57" t="s">
        <v>31</v>
      </c>
      <c r="F19" s="14"/>
    </row>
    <row r="20" spans="1:6" ht="101.25">
      <c r="A20" s="20">
        <f t="shared" si="0"/>
        <v>17</v>
      </c>
      <c r="B20" s="66" t="s">
        <v>90</v>
      </c>
      <c r="C20" s="56">
        <v>2031.96</v>
      </c>
      <c r="D20" s="55">
        <v>3</v>
      </c>
      <c r="E20" s="57" t="s">
        <v>32</v>
      </c>
      <c r="F20" s="14"/>
    </row>
    <row r="21" spans="1:6" ht="67.5">
      <c r="A21" s="20">
        <f t="shared" si="0"/>
        <v>18</v>
      </c>
      <c r="B21" s="66" t="s">
        <v>91</v>
      </c>
      <c r="C21" s="56">
        <v>550</v>
      </c>
      <c r="D21" s="55">
        <v>5.5</v>
      </c>
      <c r="E21" s="57" t="s">
        <v>31</v>
      </c>
      <c r="F21" s="14"/>
    </row>
    <row r="22" spans="1:6" ht="90">
      <c r="A22" s="20">
        <f t="shared" si="0"/>
        <v>19</v>
      </c>
      <c r="B22" s="66" t="s">
        <v>92</v>
      </c>
      <c r="C22" s="56">
        <v>12089.1</v>
      </c>
      <c r="D22" s="55">
        <v>15</v>
      </c>
      <c r="E22" s="57" t="s">
        <v>31</v>
      </c>
      <c r="F22" s="14"/>
    </row>
    <row r="23" spans="1:6" ht="67.5">
      <c r="A23" s="20">
        <f t="shared" si="0"/>
        <v>20</v>
      </c>
      <c r="B23" s="66" t="s">
        <v>93</v>
      </c>
      <c r="C23" s="56">
        <v>550</v>
      </c>
      <c r="D23" s="55">
        <v>8.3</v>
      </c>
      <c r="E23" s="60" t="s">
        <v>31</v>
      </c>
      <c r="F23" s="14"/>
    </row>
    <row r="24" spans="1:6" ht="67.5">
      <c r="A24" s="69">
        <f t="shared" si="0"/>
        <v>21</v>
      </c>
      <c r="B24" s="70" t="s">
        <v>94</v>
      </c>
      <c r="C24" s="71">
        <v>550</v>
      </c>
      <c r="D24" s="70">
        <v>15</v>
      </c>
      <c r="E24" s="70" t="s">
        <v>96</v>
      </c>
      <c r="F24" s="14"/>
    </row>
    <row r="25" spans="1:6" ht="45">
      <c r="A25" s="69">
        <f t="shared" si="0"/>
        <v>22</v>
      </c>
      <c r="B25" s="70" t="s">
        <v>95</v>
      </c>
      <c r="C25" s="71">
        <v>550</v>
      </c>
      <c r="D25" s="70">
        <v>15</v>
      </c>
      <c r="E25" s="70" t="s">
        <v>31</v>
      </c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22.75390625" style="29" customWidth="1"/>
    <col min="3" max="3" width="14.625" style="0" customWidth="1"/>
    <col min="5" max="5" width="16.75390625" style="0" customWidth="1"/>
  </cols>
  <sheetData>
    <row r="1" spans="1:5" ht="13.5" thickBot="1">
      <c r="A1" s="92" t="s">
        <v>97</v>
      </c>
      <c r="B1" s="92"/>
      <c r="C1" s="92"/>
      <c r="D1" s="92"/>
      <c r="E1" s="92"/>
    </row>
    <row r="2" spans="1:5" ht="48">
      <c r="A2" s="16" t="s">
        <v>19</v>
      </c>
      <c r="B2" s="75" t="s">
        <v>25</v>
      </c>
      <c r="C2" s="75" t="s">
        <v>26</v>
      </c>
      <c r="D2" s="76" t="s">
        <v>28</v>
      </c>
      <c r="E2" s="75" t="s">
        <v>27</v>
      </c>
    </row>
    <row r="3" spans="1:5" ht="56.25">
      <c r="A3" s="7">
        <v>1</v>
      </c>
      <c r="B3" s="68" t="s">
        <v>98</v>
      </c>
      <c r="C3" s="56">
        <v>32237.6</v>
      </c>
      <c r="D3" s="57" t="s">
        <v>31</v>
      </c>
      <c r="E3" s="55">
        <v>40</v>
      </c>
    </row>
    <row r="4" spans="1:5" ht="33.75">
      <c r="A4" s="7">
        <f>A3+1</f>
        <v>2</v>
      </c>
      <c r="B4" s="66" t="s">
        <v>99</v>
      </c>
      <c r="C4" s="56">
        <v>550</v>
      </c>
      <c r="D4" s="57" t="s">
        <v>31</v>
      </c>
      <c r="E4" s="55">
        <v>12</v>
      </c>
    </row>
    <row r="5" spans="1:5" ht="45">
      <c r="A5" s="7">
        <f aca="true" t="shared" si="0" ref="A5:A33">A4+1</f>
        <v>3</v>
      </c>
      <c r="B5" s="66" t="s">
        <v>100</v>
      </c>
      <c r="C5" s="56">
        <v>550</v>
      </c>
      <c r="D5" s="57" t="s">
        <v>51</v>
      </c>
      <c r="E5" s="55">
        <v>15</v>
      </c>
    </row>
    <row r="6" spans="1:5" ht="45">
      <c r="A6" s="7">
        <f t="shared" si="0"/>
        <v>4</v>
      </c>
      <c r="B6" s="66" t="s">
        <v>101</v>
      </c>
      <c r="C6" s="56">
        <v>550</v>
      </c>
      <c r="D6" s="57" t="s">
        <v>31</v>
      </c>
      <c r="E6" s="55">
        <v>15</v>
      </c>
    </row>
    <row r="7" spans="1:5" ht="45">
      <c r="A7" s="7">
        <f t="shared" si="0"/>
        <v>5</v>
      </c>
      <c r="B7" s="66" t="s">
        <v>102</v>
      </c>
      <c r="C7" s="56">
        <v>550</v>
      </c>
      <c r="D7" s="57" t="s">
        <v>31</v>
      </c>
      <c r="E7" s="55">
        <v>15</v>
      </c>
    </row>
    <row r="8" spans="1:5" ht="45">
      <c r="A8" s="7">
        <f t="shared" si="0"/>
        <v>6</v>
      </c>
      <c r="B8" s="66" t="s">
        <v>103</v>
      </c>
      <c r="C8" s="56">
        <v>40297</v>
      </c>
      <c r="D8" s="57" t="s">
        <v>31</v>
      </c>
      <c r="E8" s="55">
        <v>50</v>
      </c>
    </row>
    <row r="9" spans="1:5" ht="45">
      <c r="A9" s="7">
        <f t="shared" si="0"/>
        <v>7</v>
      </c>
      <c r="B9" s="66" t="s">
        <v>104</v>
      </c>
      <c r="C9" s="56">
        <v>550</v>
      </c>
      <c r="D9" s="57" t="s">
        <v>31</v>
      </c>
      <c r="E9" s="55">
        <v>15</v>
      </c>
    </row>
    <row r="10" spans="1:5" ht="33.75">
      <c r="A10" s="7">
        <f t="shared" si="0"/>
        <v>8</v>
      </c>
      <c r="B10" s="66" t="s">
        <v>105</v>
      </c>
      <c r="C10" s="56">
        <v>12089.1</v>
      </c>
      <c r="D10" s="57" t="s">
        <v>31</v>
      </c>
      <c r="E10" s="55">
        <v>15</v>
      </c>
    </row>
    <row r="11" spans="1:5" ht="33.75">
      <c r="A11" s="7">
        <f t="shared" si="0"/>
        <v>9</v>
      </c>
      <c r="B11" s="66" t="s">
        <v>106</v>
      </c>
      <c r="C11" s="56">
        <v>4029.7</v>
      </c>
      <c r="D11" s="57" t="s">
        <v>31</v>
      </c>
      <c r="E11" s="55">
        <v>5</v>
      </c>
    </row>
    <row r="12" spans="1:5" ht="56.25">
      <c r="A12" s="7">
        <f t="shared" si="0"/>
        <v>10</v>
      </c>
      <c r="B12" s="66" t="s">
        <v>107</v>
      </c>
      <c r="C12" s="56">
        <v>550</v>
      </c>
      <c r="D12" s="57" t="s">
        <v>51</v>
      </c>
      <c r="E12" s="55">
        <v>15</v>
      </c>
    </row>
    <row r="13" spans="1:5" ht="56.25">
      <c r="A13" s="7">
        <f t="shared" si="0"/>
        <v>11</v>
      </c>
      <c r="B13" s="66" t="s">
        <v>108</v>
      </c>
      <c r="C13" s="56">
        <v>550</v>
      </c>
      <c r="D13" s="57" t="s">
        <v>31</v>
      </c>
      <c r="E13" s="55">
        <v>15</v>
      </c>
    </row>
    <row r="14" spans="1:5" ht="22.5">
      <c r="A14" s="7">
        <f t="shared" si="0"/>
        <v>12</v>
      </c>
      <c r="B14" s="66" t="s">
        <v>109</v>
      </c>
      <c r="C14" s="56">
        <v>50774.22</v>
      </c>
      <c r="D14" s="57" t="s">
        <v>31</v>
      </c>
      <c r="E14" s="55">
        <v>63</v>
      </c>
    </row>
    <row r="15" spans="1:5" ht="67.5">
      <c r="A15" s="7">
        <f t="shared" si="0"/>
        <v>13</v>
      </c>
      <c r="B15" s="66" t="s">
        <v>110</v>
      </c>
      <c r="C15" s="56">
        <v>550</v>
      </c>
      <c r="D15" s="57" t="s">
        <v>31</v>
      </c>
      <c r="E15" s="55">
        <v>15</v>
      </c>
    </row>
    <row r="16" spans="1:5" ht="56.25">
      <c r="A16" s="7">
        <f t="shared" si="0"/>
        <v>14</v>
      </c>
      <c r="B16" s="66" t="s">
        <v>111</v>
      </c>
      <c r="C16" s="56">
        <v>550</v>
      </c>
      <c r="D16" s="57" t="s">
        <v>51</v>
      </c>
      <c r="E16" s="55">
        <v>15</v>
      </c>
    </row>
    <row r="17" spans="1:5" ht="45">
      <c r="A17" s="7">
        <f t="shared" si="0"/>
        <v>15</v>
      </c>
      <c r="B17" s="66" t="s">
        <v>112</v>
      </c>
      <c r="C17" s="56">
        <v>36267.3</v>
      </c>
      <c r="D17" s="57" t="s">
        <v>31</v>
      </c>
      <c r="E17" s="55">
        <v>45</v>
      </c>
    </row>
    <row r="18" spans="1:5" ht="67.5">
      <c r="A18" s="7">
        <f t="shared" si="0"/>
        <v>16</v>
      </c>
      <c r="B18" s="66" t="s">
        <v>113</v>
      </c>
      <c r="C18" s="56">
        <v>550</v>
      </c>
      <c r="D18" s="57" t="s">
        <v>31</v>
      </c>
      <c r="E18" s="55">
        <v>12</v>
      </c>
    </row>
    <row r="19" spans="1:5" ht="78.75">
      <c r="A19" s="7">
        <f t="shared" si="0"/>
        <v>17</v>
      </c>
      <c r="B19" s="66" t="s">
        <v>114</v>
      </c>
      <c r="C19" s="56">
        <v>550</v>
      </c>
      <c r="D19" s="57" t="s">
        <v>31</v>
      </c>
      <c r="E19" s="55">
        <v>2</v>
      </c>
    </row>
    <row r="20" spans="1:5" ht="56.25">
      <c r="A20" s="7">
        <f t="shared" si="0"/>
        <v>18</v>
      </c>
      <c r="B20" s="66" t="s">
        <v>115</v>
      </c>
      <c r="C20" s="56">
        <v>40297</v>
      </c>
      <c r="D20" s="57" t="s">
        <v>31</v>
      </c>
      <c r="E20" s="55">
        <v>50</v>
      </c>
    </row>
    <row r="21" spans="1:5" ht="33.75">
      <c r="A21" s="7">
        <f t="shared" si="0"/>
        <v>19</v>
      </c>
      <c r="B21" s="66" t="s">
        <v>116</v>
      </c>
      <c r="C21" s="56">
        <v>550</v>
      </c>
      <c r="D21" s="57" t="s">
        <v>31</v>
      </c>
      <c r="E21" s="55">
        <v>12</v>
      </c>
    </row>
    <row r="22" spans="1:5" ht="33.75">
      <c r="A22" s="7">
        <f t="shared" si="0"/>
        <v>20</v>
      </c>
      <c r="B22" s="66" t="s">
        <v>117</v>
      </c>
      <c r="C22" s="56">
        <v>4029.7</v>
      </c>
      <c r="D22" s="57" t="s">
        <v>31</v>
      </c>
      <c r="E22" s="55">
        <v>5</v>
      </c>
    </row>
    <row r="23" spans="1:5" ht="45">
      <c r="A23" s="7">
        <f t="shared" si="0"/>
        <v>21</v>
      </c>
      <c r="B23" s="66" t="s">
        <v>118</v>
      </c>
      <c r="C23" s="56">
        <v>550</v>
      </c>
      <c r="D23" s="57" t="s">
        <v>31</v>
      </c>
      <c r="E23" s="55">
        <v>15</v>
      </c>
    </row>
    <row r="24" spans="1:5" ht="67.5">
      <c r="A24" s="7">
        <f t="shared" si="0"/>
        <v>22</v>
      </c>
      <c r="B24" s="66" t="s">
        <v>119</v>
      </c>
      <c r="C24" s="56">
        <v>12089.1</v>
      </c>
      <c r="D24" s="57" t="s">
        <v>31</v>
      </c>
      <c r="E24" s="55">
        <v>15</v>
      </c>
    </row>
    <row r="25" spans="1:5" ht="45">
      <c r="A25" s="7">
        <f t="shared" si="0"/>
        <v>23</v>
      </c>
      <c r="B25" s="66" t="s">
        <v>120</v>
      </c>
      <c r="C25" s="56">
        <v>550</v>
      </c>
      <c r="D25" s="57" t="s">
        <v>51</v>
      </c>
      <c r="E25" s="55">
        <v>15</v>
      </c>
    </row>
    <row r="26" spans="1:5" ht="45">
      <c r="A26" s="7">
        <f t="shared" si="0"/>
        <v>24</v>
      </c>
      <c r="B26" s="66" t="s">
        <v>179</v>
      </c>
      <c r="C26" s="56">
        <v>550</v>
      </c>
      <c r="D26" s="57" t="s">
        <v>31</v>
      </c>
      <c r="E26" s="55">
        <v>15</v>
      </c>
    </row>
    <row r="27" spans="1:5" ht="78.75">
      <c r="A27" s="7">
        <f t="shared" si="0"/>
        <v>25</v>
      </c>
      <c r="B27" s="66" t="s">
        <v>121</v>
      </c>
      <c r="C27" s="56">
        <v>550</v>
      </c>
      <c r="D27" s="57" t="s">
        <v>123</v>
      </c>
      <c r="E27" s="55">
        <v>15</v>
      </c>
    </row>
    <row r="28" spans="1:5" ht="56.25">
      <c r="A28" s="7">
        <f t="shared" si="0"/>
        <v>26</v>
      </c>
      <c r="B28" s="66" t="s">
        <v>122</v>
      </c>
      <c r="C28" s="56">
        <v>550</v>
      </c>
      <c r="D28" s="57" t="s">
        <v>31</v>
      </c>
      <c r="E28" s="55">
        <v>8</v>
      </c>
    </row>
    <row r="29" spans="1:5" ht="56.25">
      <c r="A29" s="7">
        <f t="shared" si="0"/>
        <v>27</v>
      </c>
      <c r="B29" s="66" t="s">
        <v>124</v>
      </c>
      <c r="C29" s="56">
        <v>550</v>
      </c>
      <c r="D29" s="57" t="s">
        <v>123</v>
      </c>
      <c r="E29" s="55">
        <v>15</v>
      </c>
    </row>
    <row r="30" spans="1:5" ht="45">
      <c r="A30" s="7">
        <f t="shared" si="0"/>
        <v>28</v>
      </c>
      <c r="B30" s="66" t="s">
        <v>125</v>
      </c>
      <c r="C30" s="56">
        <v>550</v>
      </c>
      <c r="D30" s="57" t="s">
        <v>31</v>
      </c>
      <c r="E30" s="55">
        <v>15</v>
      </c>
    </row>
    <row r="31" spans="1:5" ht="56.25">
      <c r="A31" s="7">
        <f t="shared" si="0"/>
        <v>29</v>
      </c>
      <c r="B31" s="66" t="s">
        <v>126</v>
      </c>
      <c r="C31" s="56">
        <v>550</v>
      </c>
      <c r="D31" s="57" t="s">
        <v>31</v>
      </c>
      <c r="E31" s="55">
        <v>15</v>
      </c>
    </row>
    <row r="32" spans="1:5" ht="101.25">
      <c r="A32" s="7">
        <f t="shared" si="0"/>
        <v>30</v>
      </c>
      <c r="B32" s="66" t="s">
        <v>127</v>
      </c>
      <c r="C32" s="56">
        <v>2031.96</v>
      </c>
      <c r="D32" s="57" t="s">
        <v>123</v>
      </c>
      <c r="E32" s="55">
        <v>3</v>
      </c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128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61" t="s">
        <v>149</v>
      </c>
      <c r="C3" s="56">
        <v>282079</v>
      </c>
      <c r="D3" s="55">
        <v>350</v>
      </c>
      <c r="E3" s="57" t="s">
        <v>31</v>
      </c>
    </row>
    <row r="4" spans="1:5" ht="78.75">
      <c r="A4" s="7">
        <v>2</v>
      </c>
      <c r="B4" s="66" t="s">
        <v>129</v>
      </c>
      <c r="C4" s="56">
        <v>6773.2</v>
      </c>
      <c r="D4" s="55">
        <v>10</v>
      </c>
      <c r="E4" s="57" t="s">
        <v>123</v>
      </c>
    </row>
    <row r="5" spans="1:5" ht="101.25">
      <c r="A5" s="7">
        <v>3</v>
      </c>
      <c r="B5" s="66" t="s">
        <v>130</v>
      </c>
      <c r="C5" s="56">
        <v>2031.96</v>
      </c>
      <c r="D5" s="55">
        <v>3</v>
      </c>
      <c r="E5" s="57" t="s">
        <v>123</v>
      </c>
    </row>
    <row r="6" spans="1:5" ht="45">
      <c r="A6" s="7">
        <v>4</v>
      </c>
      <c r="B6" s="66" t="s">
        <v>131</v>
      </c>
      <c r="C6" s="56">
        <v>550</v>
      </c>
      <c r="D6" s="55">
        <v>15</v>
      </c>
      <c r="E6" s="57" t="s">
        <v>51</v>
      </c>
    </row>
    <row r="7" spans="1:5" ht="112.5">
      <c r="A7" s="7">
        <v>5</v>
      </c>
      <c r="B7" s="68" t="s">
        <v>150</v>
      </c>
      <c r="C7" s="56">
        <v>57572.2</v>
      </c>
      <c r="D7" s="55">
        <v>85</v>
      </c>
      <c r="E7" s="57" t="s">
        <v>123</v>
      </c>
    </row>
    <row r="8" spans="1:5" ht="67.5">
      <c r="A8" s="7">
        <v>6</v>
      </c>
      <c r="B8" s="68" t="s">
        <v>132</v>
      </c>
      <c r="C8" s="56">
        <v>550</v>
      </c>
      <c r="D8" s="55">
        <v>15</v>
      </c>
      <c r="E8" s="57" t="s">
        <v>31</v>
      </c>
    </row>
    <row r="9" spans="1:5" ht="56.25">
      <c r="A9" s="7">
        <v>7</v>
      </c>
      <c r="B9" s="68" t="s">
        <v>151</v>
      </c>
      <c r="C9" s="56">
        <v>550</v>
      </c>
      <c r="D9" s="55">
        <v>15</v>
      </c>
      <c r="E9" s="57" t="s">
        <v>31</v>
      </c>
    </row>
    <row r="10" spans="1:5" ht="112.5">
      <c r="A10" s="7">
        <v>8</v>
      </c>
      <c r="B10" s="68" t="s">
        <v>133</v>
      </c>
      <c r="C10" s="56">
        <v>3386.6</v>
      </c>
      <c r="D10" s="55">
        <v>5</v>
      </c>
      <c r="E10" s="57" t="s">
        <v>123</v>
      </c>
    </row>
    <row r="11" spans="1:5" ht="22.5">
      <c r="A11" s="7">
        <v>9</v>
      </c>
      <c r="B11" s="68" t="s">
        <v>134</v>
      </c>
      <c r="C11" s="56">
        <v>550</v>
      </c>
      <c r="D11" s="55">
        <v>15</v>
      </c>
      <c r="E11" s="57" t="s">
        <v>31</v>
      </c>
    </row>
    <row r="12" spans="1:5" ht="22.5">
      <c r="A12" s="7">
        <v>10</v>
      </c>
      <c r="B12" s="68" t="s">
        <v>135</v>
      </c>
      <c r="C12" s="56">
        <v>4029.7</v>
      </c>
      <c r="D12" s="55">
        <v>5</v>
      </c>
      <c r="E12" s="57" t="s">
        <v>31</v>
      </c>
    </row>
    <row r="13" spans="1:5" ht="67.5">
      <c r="A13" s="7">
        <v>11</v>
      </c>
      <c r="B13" s="68" t="s">
        <v>136</v>
      </c>
      <c r="C13" s="56">
        <v>27092.8</v>
      </c>
      <c r="D13" s="55">
        <v>40</v>
      </c>
      <c r="E13" s="57" t="s">
        <v>123</v>
      </c>
    </row>
    <row r="14" spans="1:5" ht="56.25">
      <c r="A14" s="7">
        <v>12</v>
      </c>
      <c r="B14" s="68" t="s">
        <v>137</v>
      </c>
      <c r="C14" s="56">
        <v>27092.8</v>
      </c>
      <c r="D14" s="55">
        <v>40</v>
      </c>
      <c r="E14" s="57" t="s">
        <v>123</v>
      </c>
    </row>
    <row r="15" spans="1:5" ht="67.5">
      <c r="A15" s="7">
        <v>13</v>
      </c>
      <c r="B15" s="68" t="s">
        <v>138</v>
      </c>
      <c r="C15" s="56">
        <v>27092.8</v>
      </c>
      <c r="D15" s="55">
        <v>40</v>
      </c>
      <c r="E15" s="57" t="s">
        <v>123</v>
      </c>
    </row>
    <row r="16" spans="1:5" ht="67.5">
      <c r="A16" s="7">
        <v>14</v>
      </c>
      <c r="B16" s="68" t="s">
        <v>139</v>
      </c>
      <c r="C16" s="56">
        <v>33866</v>
      </c>
      <c r="D16" s="55">
        <v>50</v>
      </c>
      <c r="E16" s="57" t="s">
        <v>32</v>
      </c>
    </row>
    <row r="17" spans="1:5" ht="56.25">
      <c r="A17" s="7">
        <v>15</v>
      </c>
      <c r="B17" s="68" t="s">
        <v>140</v>
      </c>
      <c r="C17" s="56">
        <v>20148.5</v>
      </c>
      <c r="D17" s="55">
        <v>25</v>
      </c>
      <c r="E17" s="57" t="s">
        <v>31</v>
      </c>
    </row>
    <row r="18" spans="1:5" ht="56.25">
      <c r="A18" s="7">
        <v>16</v>
      </c>
      <c r="B18" s="68" t="s">
        <v>141</v>
      </c>
      <c r="C18" s="56">
        <v>12089.1</v>
      </c>
      <c r="D18" s="55">
        <v>15</v>
      </c>
      <c r="E18" s="57" t="s">
        <v>31</v>
      </c>
    </row>
    <row r="19" spans="1:5" ht="67.5">
      <c r="A19" s="7">
        <v>17</v>
      </c>
      <c r="B19" s="68" t="s">
        <v>142</v>
      </c>
      <c r="C19" s="56">
        <v>550</v>
      </c>
      <c r="D19" s="55">
        <v>15</v>
      </c>
      <c r="E19" s="73" t="s">
        <v>31</v>
      </c>
    </row>
    <row r="20" spans="1:5" ht="123.75">
      <c r="A20" s="7">
        <v>18</v>
      </c>
      <c r="B20" s="68" t="s">
        <v>143</v>
      </c>
      <c r="C20" s="56">
        <v>550</v>
      </c>
      <c r="D20" s="55">
        <v>15</v>
      </c>
      <c r="E20" s="57" t="s">
        <v>123</v>
      </c>
    </row>
    <row r="21" spans="1:5" ht="45">
      <c r="A21" s="7">
        <v>19</v>
      </c>
      <c r="B21" s="68" t="s">
        <v>144</v>
      </c>
      <c r="C21" s="56">
        <v>550</v>
      </c>
      <c r="D21" s="55">
        <v>15</v>
      </c>
      <c r="E21" s="57" t="s">
        <v>51</v>
      </c>
    </row>
    <row r="22" spans="1:5" ht="33.75">
      <c r="A22" s="7">
        <v>20</v>
      </c>
      <c r="B22" s="68" t="s">
        <v>145</v>
      </c>
      <c r="C22" s="56">
        <v>550</v>
      </c>
      <c r="D22" s="55">
        <v>12</v>
      </c>
      <c r="E22" s="57" t="s">
        <v>31</v>
      </c>
    </row>
    <row r="23" spans="1:5" ht="67.5">
      <c r="A23" s="7">
        <v>21</v>
      </c>
      <c r="B23" s="74" t="s">
        <v>152</v>
      </c>
      <c r="C23" s="62">
        <v>550</v>
      </c>
      <c r="D23" s="57">
        <v>15</v>
      </c>
      <c r="E23" s="57" t="s">
        <v>31</v>
      </c>
    </row>
    <row r="24" spans="1:5" ht="90">
      <c r="A24" s="7">
        <v>22</v>
      </c>
      <c r="B24" s="68" t="s">
        <v>146</v>
      </c>
      <c r="C24" s="56">
        <v>1354.64</v>
      </c>
      <c r="D24" s="55">
        <v>2</v>
      </c>
      <c r="E24" s="57" t="s">
        <v>123</v>
      </c>
    </row>
    <row r="25" spans="1:5" ht="90">
      <c r="A25" s="7">
        <v>23</v>
      </c>
      <c r="B25" s="68" t="s">
        <v>147</v>
      </c>
      <c r="C25" s="56">
        <v>28207.9</v>
      </c>
      <c r="D25" s="55">
        <v>35</v>
      </c>
      <c r="E25" s="57" t="s">
        <v>31</v>
      </c>
    </row>
    <row r="26" spans="1:5" ht="112.5">
      <c r="A26" s="7">
        <v>24</v>
      </c>
      <c r="B26" s="68" t="s">
        <v>148</v>
      </c>
      <c r="C26" s="56">
        <v>550</v>
      </c>
      <c r="D26" s="55">
        <v>7</v>
      </c>
      <c r="E26" s="57" t="s">
        <v>123</v>
      </c>
    </row>
    <row r="27" spans="1:5" ht="45">
      <c r="A27" s="7">
        <v>25</v>
      </c>
      <c r="B27" s="68" t="s">
        <v>153</v>
      </c>
      <c r="C27" s="56">
        <v>550</v>
      </c>
      <c r="D27" s="55">
        <v>15</v>
      </c>
      <c r="E27" s="57" t="s">
        <v>31</v>
      </c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92" t="s">
        <v>177</v>
      </c>
      <c r="B1" s="92"/>
      <c r="C1" s="92"/>
      <c r="D1" s="92"/>
      <c r="E1" s="9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66" t="s">
        <v>154</v>
      </c>
      <c r="C3" s="56">
        <v>917863</v>
      </c>
      <c r="D3" s="55">
        <v>50</v>
      </c>
      <c r="E3" s="57" t="s">
        <v>51</v>
      </c>
    </row>
    <row r="4" spans="1:5" ht="45">
      <c r="A4" s="34">
        <v>2</v>
      </c>
      <c r="B4" s="66" t="s">
        <v>155</v>
      </c>
      <c r="C4" s="56">
        <v>57221.74</v>
      </c>
      <c r="D4" s="55">
        <v>71</v>
      </c>
      <c r="E4" s="57" t="s">
        <v>31</v>
      </c>
    </row>
    <row r="5" spans="1:5" ht="67.5">
      <c r="A5" s="34">
        <v>3</v>
      </c>
      <c r="B5" s="68" t="s">
        <v>156</v>
      </c>
      <c r="C5" s="56">
        <v>581083.81</v>
      </c>
      <c r="D5" s="55">
        <v>97</v>
      </c>
      <c r="E5" s="57" t="s">
        <v>31</v>
      </c>
    </row>
    <row r="6" spans="1:5" ht="33.75">
      <c r="A6" s="34">
        <v>4</v>
      </c>
      <c r="B6" s="72" t="s">
        <v>157</v>
      </c>
      <c r="C6" s="56">
        <v>16118.8</v>
      </c>
      <c r="D6" s="55">
        <v>20</v>
      </c>
      <c r="E6" s="73" t="s">
        <v>31</v>
      </c>
    </row>
    <row r="7" spans="1:5" ht="56.25">
      <c r="A7" s="34">
        <v>5</v>
      </c>
      <c r="B7" s="68" t="s">
        <v>158</v>
      </c>
      <c r="C7" s="56">
        <v>62037.32</v>
      </c>
      <c r="D7" s="55">
        <v>1</v>
      </c>
      <c r="E7" s="62" t="s">
        <v>178</v>
      </c>
    </row>
    <row r="8" spans="1:5" ht="56.25">
      <c r="A8" s="34">
        <v>6</v>
      </c>
      <c r="B8" s="68" t="s">
        <v>159</v>
      </c>
      <c r="C8" s="56">
        <v>62037.32</v>
      </c>
      <c r="D8" s="55">
        <v>1</v>
      </c>
      <c r="E8" s="57" t="s">
        <v>178</v>
      </c>
    </row>
    <row r="9" spans="1:5" ht="101.25">
      <c r="A9" s="34">
        <v>7</v>
      </c>
      <c r="B9" s="68" t="s">
        <v>160</v>
      </c>
      <c r="C9" s="56">
        <v>33866</v>
      </c>
      <c r="D9" s="55">
        <v>50</v>
      </c>
      <c r="E9" s="57" t="s">
        <v>123</v>
      </c>
    </row>
    <row r="10" spans="1:5" ht="56.25">
      <c r="A10" s="34">
        <v>8</v>
      </c>
      <c r="B10" s="68" t="s">
        <v>161</v>
      </c>
      <c r="C10" s="56">
        <v>24178.2</v>
      </c>
      <c r="D10" s="55">
        <v>30</v>
      </c>
      <c r="E10" s="60" t="s">
        <v>31</v>
      </c>
    </row>
    <row r="11" spans="1:5" ht="78.75">
      <c r="A11" s="34">
        <v>9</v>
      </c>
      <c r="B11" s="68" t="s">
        <v>162</v>
      </c>
      <c r="C11" s="56">
        <v>101598</v>
      </c>
      <c r="D11" s="55">
        <v>150</v>
      </c>
      <c r="E11" s="60" t="s">
        <v>123</v>
      </c>
    </row>
    <row r="12" spans="1:5" ht="45">
      <c r="A12" s="34">
        <v>10</v>
      </c>
      <c r="B12" s="68" t="s">
        <v>163</v>
      </c>
      <c r="C12" s="56">
        <v>550</v>
      </c>
      <c r="D12" s="55">
        <v>15</v>
      </c>
      <c r="E12" s="60" t="s">
        <v>31</v>
      </c>
    </row>
    <row r="13" spans="1:5" ht="90">
      <c r="A13" s="34">
        <v>11</v>
      </c>
      <c r="B13" s="68" t="s">
        <v>164</v>
      </c>
      <c r="C13" s="56">
        <v>2031.96</v>
      </c>
      <c r="D13" s="55">
        <v>3</v>
      </c>
      <c r="E13" s="57" t="s">
        <v>123</v>
      </c>
    </row>
    <row r="14" spans="1:5" ht="45">
      <c r="A14" s="34">
        <v>12</v>
      </c>
      <c r="B14" s="68" t="s">
        <v>165</v>
      </c>
      <c r="C14" s="56">
        <v>550</v>
      </c>
      <c r="D14" s="55">
        <v>15</v>
      </c>
      <c r="E14" s="57" t="s">
        <v>31</v>
      </c>
    </row>
    <row r="15" spans="1:5" ht="67.5">
      <c r="A15" s="34">
        <v>13</v>
      </c>
      <c r="B15" s="68" t="s">
        <v>166</v>
      </c>
      <c r="C15" s="56">
        <v>550</v>
      </c>
      <c r="D15" s="55">
        <v>2</v>
      </c>
      <c r="E15" s="57" t="s">
        <v>31</v>
      </c>
    </row>
    <row r="16" spans="1:5" ht="56.25">
      <c r="A16" s="34">
        <v>14</v>
      </c>
      <c r="B16" s="68" t="s">
        <v>167</v>
      </c>
      <c r="C16" s="56">
        <v>550</v>
      </c>
      <c r="D16" s="55">
        <v>15</v>
      </c>
      <c r="E16" s="73" t="s">
        <v>31</v>
      </c>
    </row>
    <row r="17" spans="1:5" ht="78.75">
      <c r="A17" s="34">
        <v>15</v>
      </c>
      <c r="B17" s="68" t="s">
        <v>168</v>
      </c>
      <c r="C17" s="56">
        <v>550</v>
      </c>
      <c r="D17" s="55">
        <v>3</v>
      </c>
      <c r="E17" s="60" t="s">
        <v>123</v>
      </c>
    </row>
    <row r="18" spans="1:5" ht="56.25">
      <c r="A18" s="34">
        <v>16</v>
      </c>
      <c r="B18" s="68" t="s">
        <v>169</v>
      </c>
      <c r="C18" s="56">
        <v>550</v>
      </c>
      <c r="D18" s="55">
        <v>12</v>
      </c>
      <c r="E18" s="60" t="s">
        <v>31</v>
      </c>
    </row>
    <row r="19" spans="1:5" ht="56.25">
      <c r="A19" s="34">
        <v>17</v>
      </c>
      <c r="B19" s="68" t="s">
        <v>170</v>
      </c>
      <c r="C19" s="56">
        <v>550</v>
      </c>
      <c r="D19" s="55">
        <v>15</v>
      </c>
      <c r="E19" s="60" t="s">
        <v>51</v>
      </c>
    </row>
    <row r="20" spans="1:5" ht="101.25">
      <c r="A20" s="34">
        <v>18</v>
      </c>
      <c r="B20" s="68" t="s">
        <v>171</v>
      </c>
      <c r="C20" s="56">
        <v>3386.6</v>
      </c>
      <c r="D20" s="55">
        <v>5</v>
      </c>
      <c r="E20" s="60" t="s">
        <v>123</v>
      </c>
    </row>
    <row r="21" spans="1:5" ht="90">
      <c r="A21" s="34">
        <v>19</v>
      </c>
      <c r="B21" s="68" t="s">
        <v>172</v>
      </c>
      <c r="C21" s="56">
        <v>2709.28</v>
      </c>
      <c r="D21" s="55">
        <v>4</v>
      </c>
      <c r="E21" s="60" t="s">
        <v>123</v>
      </c>
    </row>
    <row r="22" spans="1:5" ht="56.25">
      <c r="A22" s="34">
        <v>20</v>
      </c>
      <c r="B22" s="68" t="s">
        <v>173</v>
      </c>
      <c r="C22" s="56">
        <v>550</v>
      </c>
      <c r="D22" s="55">
        <v>15</v>
      </c>
      <c r="E22" s="60" t="s">
        <v>31</v>
      </c>
    </row>
    <row r="23" spans="1:5" ht="33.75">
      <c r="A23" s="34">
        <v>21</v>
      </c>
      <c r="B23" s="68" t="s">
        <v>174</v>
      </c>
      <c r="C23" s="56">
        <v>550</v>
      </c>
      <c r="D23" s="55">
        <v>12</v>
      </c>
      <c r="E23" s="60" t="s">
        <v>31</v>
      </c>
    </row>
    <row r="24" spans="1:5" ht="90">
      <c r="A24" s="34">
        <v>22</v>
      </c>
      <c r="B24" s="68" t="s">
        <v>175</v>
      </c>
      <c r="C24" s="56">
        <v>677.32</v>
      </c>
      <c r="D24" s="55">
        <v>1</v>
      </c>
      <c r="E24" s="60" t="s">
        <v>123</v>
      </c>
    </row>
    <row r="25" spans="1:5" ht="78.75">
      <c r="A25" s="34">
        <v>23</v>
      </c>
      <c r="B25" s="68" t="s">
        <v>176</v>
      </c>
      <c r="C25" s="56">
        <v>550</v>
      </c>
      <c r="D25" s="55">
        <v>5</v>
      </c>
      <c r="E25" s="60" t="s">
        <v>31</v>
      </c>
    </row>
    <row r="26" spans="1:5" ht="12.75">
      <c r="A26" s="34">
        <v>24</v>
      </c>
      <c r="B26" s="7"/>
      <c r="C26" s="56"/>
      <c r="D26" s="55"/>
      <c r="E26" s="57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(WST-SVE-026)</cp:lastModifiedBy>
  <cp:lastPrinted>2013-02-28T07:42:42Z</cp:lastPrinted>
  <dcterms:created xsi:type="dcterms:W3CDTF">2010-02-26T11:44:06Z</dcterms:created>
  <dcterms:modified xsi:type="dcterms:W3CDTF">2016-09-30T09:52:10Z</dcterms:modified>
  <cp:category/>
  <cp:version/>
  <cp:contentType/>
  <cp:contentStatus/>
</cp:coreProperties>
</file>