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9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<sst xmlns="http://schemas.openxmlformats.org/spreadsheetml/2006/main" count="461" uniqueCount="208">
  <si>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</si>
  <si>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</si>
  <si>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</si>
  <si>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</si>
  <si>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</si>
  <si>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</si>
  <si>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</si>
  <si>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</si>
  <si>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</si>
  <si>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</si>
  <si>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</si>
  <si>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</si>
  <si>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</si>
  <si>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</si>
  <si>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</si>
  <si>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</si>
  <si>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</si>
  <si>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</si>
  <si>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</si>
  <si>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</si>
  <si>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</si>
  <si>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</si>
  <si>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</si>
  <si>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</si>
  <si>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</si>
  <si>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</si>
  <si>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</si>
  <si>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</si>
  <si>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</si>
  <si>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</si>
  <si>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</si>
  <si>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4 месяца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</si>
  <si>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</si>
  <si>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</si>
  <si>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</si>
  <si>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Количество поданных заявок на тех. присоединение за 2017 год</t>
  </si>
  <si>
    <t>Количество аннулированных заявок на тех. присоединение за  2017 год</t>
  </si>
  <si>
    <t>Количество заключенных договоров на технологическое присоединение за 2017 год</t>
  </si>
  <si>
    <t>Количество выполненных тех. присоединений за 2017 год</t>
  </si>
  <si>
    <t>Договоры на технологическое присоединение за январь 2017 года.</t>
  </si>
  <si>
    <t>увеличение присоединяемой мощности с изменением точек присоединения и категории электроснабжения в связи с реконструкцией административного здания по ул. Кирова, 8.</t>
  </si>
  <si>
    <t>временное электроснабжение на период строительства индивидуального жилого дома в районе ул. Рабочей, кадастровый номер участка 10:01:0050159:105. Постоянные ТУ-24-В от 04.05.2016</t>
  </si>
  <si>
    <t>дополнительная мощность на индивидуальный дачный дом в урочище Лососинное, кадастровый номер участка 10:20:0064701:161</t>
  </si>
  <si>
    <t>временное электроснабжение на период строительства индивидуального жилого дома в ТИЗ "Усадьба", кадастровый номер участка 10:01:0160104:71</t>
  </si>
  <si>
    <t>временное электроснабжение на период строительства индивидуального жилого дома в ТИЗ "Усадьба", кадастровый номер участка 10:01:0160104:712</t>
  </si>
  <si>
    <t>дополнительная мощность на индивидуальный жилой дом по ул. Мира, 20, кадастровый номер участка 10:01:0200109:10.</t>
  </si>
  <si>
    <t>индивидуальный жилой дом по Вытегорскому ш., кадастровый номер участка 10:01:140177:089</t>
  </si>
  <si>
    <t>индивидуальный жилой дом в районе ул. Логмозерской, кадастровый номер участка 10:01:0050168:146</t>
  </si>
  <si>
    <t>индивидуальный жилой дом в районе ул. Рабочей, кадастровый номер участка 10:01:0050159:97</t>
  </si>
  <si>
    <t>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Постоянные ТУ-76-В от 13.03.2014г.</t>
  </si>
  <si>
    <t>изменение точки присоединения административного здания по ул. Балтийской, 20</t>
  </si>
  <si>
    <t>временное электроснабжение на период строительства индивидуального жилого дома в районе ул. Лиственной в ТИЗ "Усадьба", кадастровый номер участка 10:01:0160104:216</t>
  </si>
  <si>
    <t>шиномонтаж по ул. Хейкконена, 33</t>
  </si>
  <si>
    <t>1 год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</si>
  <si>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</si>
  <si>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</si>
  <si>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</si>
  <si>
    <t>временное электроснабжение на период строительства многоквартирного жилого дома по 2-му Гвардейскому пер., д. 4, кадастровый номер участка 10:01:0170110:7. Постоянные ТУ-55-Н от 13.02.2017</t>
  </si>
  <si>
    <t>индивидуальный жилой дом по ул. 9-го Января, 21, кадастровый номер участка 10:01:050129:22</t>
  </si>
  <si>
    <t>дополнительная мощность на индивидуальный жилой дом по ул. Сулажгорской, 66, кадастровый номер участка 10:01:020011:7</t>
  </si>
  <si>
    <t>изменение точки присоединения нежилого помещения 1/1 по ул. Зайцева, 64А</t>
  </si>
  <si>
    <t>передвижные установки на период строительства многоэтажного жилого дома в районе ул. Машезерской, кадастровый номер участка 10:01:0130144:9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</si>
  <si>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Гоголя, со стороны Древлянки</t>
  </si>
  <si>
    <t>дополнительная мощность на помещение, назначение: нежилое, офис, баню, складские помещения бани, торговлю продовольственными и непродовольственными товарами и склад по пер. Хвойному, 5, помещение 4. Ранее выданные ТУ-101-Н от 27.02.2009г.</t>
  </si>
  <si>
    <t>дополнительная мощность на индивидуальный жилой дом по ул. Муезерской, 52, кадастровый номер участка 10:01:0110102:15</t>
  </si>
  <si>
    <t>дополнительная мощность на жилой дом по ул. Фрунзе, 17г</t>
  </si>
  <si>
    <t>дополнительная мощность на гараж по ул. Ленинградской, 3. Ранее присоединено 25 кВт</t>
  </si>
  <si>
    <t>индивидуальный дачный дом в ур. Лососинное, кадастровый номер участка 10:20:0064701:491</t>
  </si>
  <si>
    <t>индивидуальный жилой дом в районе ул. Серебристой, ТИЗ "Усадьба", кадастровый номер участка 10:01:0160104:650</t>
  </si>
  <si>
    <t>индивидуальный жилой дом в районе ул. Цветочной, ТИЗ "Усадьба", кадастровый номер участка 10:01:0160105:122</t>
  </si>
  <si>
    <t>дополнительная мощность на помещение магазина №1 по ул. Судостроительной, 8а. Ранее выданные ТУ-854-Н от 12.12.2008 на 30 кВт</t>
  </si>
  <si>
    <t>дополнительная мощность на помещение магазина по ул. Мурманской, 27. Ранее выданные ТУ-366-Н от 28.05.2010г. на 15 кВт</t>
  </si>
  <si>
    <t>дополнительная мощность на помещение магазина (1-16) по ул. Антонова, 12. Ранее выданные ТУ-9-Н от 06.01.2004г. на 10,5 кВт</t>
  </si>
  <si>
    <t>дополнительная мощность на помещение магазина №53 по пр. Ленина, 9. Ранее присоединенная мощность 30 кВт</t>
  </si>
  <si>
    <t>индивидуальный жилой дом по ул. Жасминовой, кадастровый номер участка 10:01:0120119:59</t>
  </si>
  <si>
    <t>дополнительная мощность на помещения магазина №1-19 по ул. Кузьмина, 37</t>
  </si>
  <si>
    <t>павильон для торговли хлебобулычными изделиями по пр. А.Невского, 40</t>
  </si>
  <si>
    <t>временное электроснабжение на период строительства индивидуального жилого дома в районе ул. Рабочей, кадастровый номер участка 10:01:0050159:111. Постоянные ТУ-67-В от 12.10.2015г. На 15 кВт</t>
  </si>
  <si>
    <t>индивидуальный жилой дом в районе ул. Лиственной, кадастровый номер участка 10:01:0160104:114</t>
  </si>
  <si>
    <t>временное электроснабжение на период строительства Петрозаводского президентского кадетского училища, Республика Карелия, г. Петрозаводск, территория в/г №6, кадастровый номер участка 10:01:0140164:480. Постоянные ТУ-62-В от 21.12.2016г.</t>
  </si>
  <si>
    <t>временное электроснабжение передвижных установок на период строительства торгового центра "Леруа Мерлен" на пересечении ул. Университетской и пр. Лесного, кадастровый номер участка 10:01:0100119:6</t>
  </si>
  <si>
    <t>индивидуальный жилой дом по Карьерному пр., 1В, кадастровый номер участка 10:01:0170101:349</t>
  </si>
  <si>
    <t>дополнительная мощность на магазин в помещении (общей площадью 429,6 кв.м) по ул. Гвардейской, 27. Ранее присоединенная мощность 20 кВт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</si>
  <si>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10:01:050165:58. Постоянные ТУ-277-Н от 17.11.2015</t>
  </si>
  <si>
    <t>временное электроснабжение на период строительства индивидуального жилого дома в районе ул. Серафимовича, кадастровый номер участка 10:01:0140115:53. Постоянные ТУ-117-Н от 30.08.2016г.</t>
  </si>
  <si>
    <t>8-квартирный жилой дом в районе ул. Университетской, кадастровые номера участков 10:01:0120101:582</t>
  </si>
  <si>
    <t>нежилое помещение (площадь 27.6 кв.м), этаж 01, по ул. Генерала Фролова, д. 13, помещения №1</t>
  </si>
  <si>
    <t>временное электроснабжение передвижных установок на период строительства храма в районе пересечения ул. Ровио и Торнева, кадастровый номер участка 10:01:140171:34</t>
  </si>
  <si>
    <t>личное подсобное хозяйство в п. Устье, ул. Заречная, кадастровый номер участка 10:22:0010209:10</t>
  </si>
  <si>
    <t>индивидуальный жилой дом в районе ул. Сулажгорского кирпичного завода, участок №62, кадастровый номер 10:01:0220117:94</t>
  </si>
  <si>
    <t>индивидуальный жилой дом в районе пр. Энергетиков, кадастровый номер участка 10:01:0050165:36</t>
  </si>
  <si>
    <t>дополнительная мощность на индивидуальный жилой дом по пер. Щербакова, д. 4, кадастровый номер участка 10:01:0140150:2</t>
  </si>
  <si>
    <t>дополнительная мощность на жилой дом по ул. Рабочей, 24, кадастровый номер участка 10:01:0050168:4</t>
  </si>
  <si>
    <t>индивидуальный жилой дом в районе д. №43 по ул. Сулажгорского кирпичного завода, кадастровый номер участка 10:01:0220102:14</t>
  </si>
  <si>
    <t>индивидуальный жилой дом в районе ул. Сулажгорского кирпичного завода, кадастровый номер участка 10:01:0220120:19</t>
  </si>
  <si>
    <t>6 месяцев</t>
  </si>
  <si>
    <t xml:space="preserve">индивидуальный жилой дом в районе ул. Революционной, кадастровый номер участка 10:01:0050139:28 </t>
  </si>
  <si>
    <t>изменение точки присоединения в связи с увеличением мощности на реконструкцию автомойки под сервис по пр. Карельскому, кадастровый номер участка 10:01:0160102:57</t>
  </si>
  <si>
    <t>Данные по тех. присоединениям за апрель 2017г.</t>
  </si>
  <si>
    <t>склады III-IV классов безопасности в районе ул. Беломорской, кадастровый номер участка 10:01:0200133:229</t>
  </si>
  <si>
    <t>изменение категории электроснабжения с третьей на вторую с изменением мощности административного здания по ул. Балтийской, 22-а. Ранее присоединенная мощность 60 кВт с ТП-55 (третья категория)</t>
  </si>
  <si>
    <t>изменение точки присоединения в связи с увеличением мощности на жилой дом по пер. Полевому, 8а</t>
  </si>
  <si>
    <t>изменение точки присоединения в связи с увеличением мощности на индивидуальный жилой дом по ул. Олонецкой, 61, кадастровый номер участка 10:01:0110129:25</t>
  </si>
  <si>
    <t>православный храм в районе пересечения ул. Ровио и Торнева, кадастровый номер участка 10:01:140171:34</t>
  </si>
  <si>
    <t>гостевой паркинг в районе д. №3 по ул. Архипова, кадастровый номер участка 10:01:0100116:42</t>
  </si>
  <si>
    <t>индивидуальный жилой дом в районе ул. Рабочей, кадастровый номер участка 10:01:0050159:112</t>
  </si>
  <si>
    <t>индивидуальный жилой дом в жилом районе Кукковка-III, кадастровый номер участка 10:01:0160104:549</t>
  </si>
  <si>
    <t>временное электроснабжение на период строительства ИЖД в районе пр. Энергетиков, кадастровый номер участка 10:01:0050165:61. Постоянные ТУ-62-В от 06.10.2015г. На 15 кВт</t>
  </si>
  <si>
    <t>индивидуальный жилой дом в районе пр. Энергетиков, кадастровый номер участка 10:01:0050165:27</t>
  </si>
  <si>
    <t>индивидуальный жилой дом в районе ул. Борнаволокской, кадастровый номер участка 10:01:0050165:50</t>
  </si>
  <si>
    <t>временный объект торговли хлебной продукцией и кондитерскими изделиями в районе ул. Кемской, 3</t>
  </si>
  <si>
    <t>дополнительная мощность на индивидуальный жилой дом по ул. Дачной, 14, кадастровый номер участка 10:01:0050141:124. Ранее выданные ТУ-1088-Н от 01.11.2001г. На 9 кВт</t>
  </si>
  <si>
    <t>многоэтажный жилой дом по ул. Островского (на месте жилых домов 3,5,7)</t>
  </si>
  <si>
    <t>индивидуальный жилой дом в районе ул. Борнаволокской, кадастровый номер участка 10:01:0050165:98</t>
  </si>
  <si>
    <t>индивидуальный жилой дом в районе ул. Мебельной, кадастровый номер участка 10:01:0050139:37</t>
  </si>
  <si>
    <t>индивидуальный жилой дом в районе ул. Сулажгорского кирпичного завода, кадастровый номер участка 10:01:0220116:101</t>
  </si>
  <si>
    <t>гостиница по ул. Онежской Флотилии, 9а, кадастровый номер участка 10:01:0150104:158</t>
  </si>
  <si>
    <t>индивидуальный жилой дом в  ТИЗ "Усадьба", кадастровый номер участка 10:01:0160104:585</t>
  </si>
  <si>
    <t>дополнительная мощность на индивидуальный жилой дом по ул. Жасминовой, 5б, кадастровый номер участка 10:01:0120119:73</t>
  </si>
  <si>
    <t>временное электроснабжение на период строительства индивидуального жилого дома в районе ул. Кольцевой, кадастровый номер участка 10:01:0050165:67</t>
  </si>
  <si>
    <t>временное электроснабжение на период строительства индивидуального жилого дома в ТИЗ "Усадьба", в районе ул. Тенистой, кадастровый номер участка 10:01:0160104:213</t>
  </si>
  <si>
    <t>жилой дом в районе пр. Юхновского, кадастровый номер участка 10:01:0050165:90</t>
  </si>
  <si>
    <t>Данные по тех. присоединениям за май 2017г.</t>
  </si>
  <si>
    <t>индивидуальный жилой дом в жилом районе Кукковка-III, в районе ул. Серебристой, кадастровый номер участка 10:01:0160104:649</t>
  </si>
  <si>
    <t>наружное освещение автомобильной дороги Р-21 "Кола" Санкт-Петербург- Петрозаводск-Мурманск-Печенга-граница с Королевством Норвегия. Подъезд к г. Петрозаводску км 0 - км 9 в Республике Карелия</t>
  </si>
  <si>
    <t>индивидуальный жилой дом в районе ул. Рабочей, кадастровый номер участка 10:01:0050159:96</t>
  </si>
  <si>
    <t>изменение точки присоединения и дополнительная мощность на индивидуальный жилой дом по ул. Борнаволокской, 23В, кадастровый номер участка 10:01:050171:6. Ранее выданные ТУ-3-Н от 22.01.2013г. На 15 кВт</t>
  </si>
  <si>
    <t>базовая станция сотовой связи в районе Петрозаводского шоссе, кадастровый номер участка 10:01:0050132:129.</t>
  </si>
  <si>
    <t>индивидуальный жилой дом по ул. Розовой, 22, кадастровый номер участка 10:01:160105:94</t>
  </si>
  <si>
    <t>дополнительная мощность на нежилые помещения по ул. Л.Толстого, 8. Ранее выданные ТУ-561-Н от 10.08.2006г. На 40 кВт.</t>
  </si>
  <si>
    <t>дополнительная мощность на индивидуальный жилой дом по пер. Лазовского, 6, кадастровый номер участка 10:01:110104:011. Ранее выданные ТУ-654-Н от 15.05.2006г. На 7 кВт</t>
  </si>
  <si>
    <t>временное электроснабжение на период строительства индивидуального жилого дома в районе ул. Рабочей, кадастровый номер участка 10:01:0050159:129.</t>
  </si>
  <si>
    <t>дополнительная мощность на индивидуальный жилой дом по ул. Щербакова, д. 29, кадастровый номер участка 10:01:0140133:11</t>
  </si>
  <si>
    <t>измененение точки присоединения нежилого помещения №2 по ул. Радищева, 7, кадастровые номера участков 10:01:0130110:124, 10:01:0130110:123, 10:01:0130110:70</t>
  </si>
  <si>
    <t>индивидуальный дачный дом в урочище Лососинное, кадастровый номер участка 10:20:0064701:713</t>
  </si>
  <si>
    <t>индивидуальный жилой дом в районе ул. Рабочей, кадастровый номер участка 10:01:0050159:99</t>
  </si>
  <si>
    <t>индивидуальный жилой дом в районе ул. Университетской, кадастровый номер участка 10:01:0120101:517</t>
  </si>
  <si>
    <t>дополнительная мощность на одноквартирный жилой дом взамен ветхого  жилого дома по ул. Олонецкой, 73А, кадастровый номер участка 10:01 11 01 30:011</t>
  </si>
  <si>
    <t>индивидуальный жилой дом в районе пр. Энергетиков, кадастровый номер участка 10:01:0050165:34</t>
  </si>
  <si>
    <t>индивидуальный дачный дом в ур. Лососинное, кадастровый номер участка 10:20:0064701:456</t>
  </si>
  <si>
    <t>жилой дом в районе пр. Юхновского, кадастровый номер участка 10:01:0050165:87</t>
  </si>
  <si>
    <t>жилой дом в районе пр. Юхновского, кадастровый номер участка 10:01:0050165:88</t>
  </si>
  <si>
    <t>жилой дом в районе пр. Юхновского, кадастровый номер участка 10:01:0050165:89</t>
  </si>
  <si>
    <t>индивидуальный жилой дом в жилом районе "Кууковка-III", в районе ул. Серебристой, кадастровый номер участка 10:01:0160104:90</t>
  </si>
  <si>
    <t>индивидуальный жилой дом по ул. Прионежской, кадастровый номер участка 10:01:0110117:58</t>
  </si>
  <si>
    <t>дополнительная мощности на 10/19 жилого дома по ул. Щербакова, 44, кадастровый номер земельного участка 10:01:0140131:10</t>
  </si>
  <si>
    <t>дополнительная мощности на 9/19 жилого дома по ул. Щербакова, 44, кадастровый номер земельного участка 10:01:0140131:10</t>
  </si>
  <si>
    <t>временное электроснабжение на период строительства индивидуального жилого дома в районе ул. Серебристой, кадастровый номер 10:01:0160104:650. Постоянные ТУ-21-Н от 08.02.2017г.</t>
  </si>
  <si>
    <t>дополнительная мощность на индивидуальный жилой дом по ул. Серафимовича, 8Б, кадастровый номер участка 10:01:0140117:5</t>
  </si>
  <si>
    <t>дополнительная мощность на индивидуальный жилой дом по ул. Челюскинцев, 58, кадастровый номер участка 10:01:0170119:10</t>
  </si>
  <si>
    <t>временное электроснабжение на период строительства индивидуального жилого дома в районе пр. Юхновского, кадастровый номер участка 10:01:0050165:90</t>
  </si>
  <si>
    <t>индивидуальный жилой дом в районе ул. Университетской, кадастровый номер участка 10:01:0120101:563</t>
  </si>
  <si>
    <t>индивидуальный жилой дом в районе ул. Ладожской, кадастровый номер участка 10:01:140148:011</t>
  </si>
  <si>
    <t>жилой дом в районе пр. Юхновского, кадастровый номер участка 10:01:0050165:91</t>
  </si>
  <si>
    <t>индивидуальный жилой дом в жилом районе "Кукковка-III", в районе ул. Лиственной, кадастровый номер участка 10:01:0160104:110</t>
  </si>
  <si>
    <t>Данные по тех. присоединениям за июнь 2017г.</t>
  </si>
  <si>
    <t>дополнительная мощность на склад-ангар в промзоне Томицы, кадастровый номер участка 10:20:040203:83. Ранее выданные ТУ-20-В от 03.06.2013г. на 100 кВт</t>
  </si>
  <si>
    <t>многоквартирный жилой дом по ул. Суворова, 27, кадастровый номер участка 10:01:0110151:9</t>
  </si>
  <si>
    <t>дополнительная мощность на индивидуальный жилой дом по ул. Отрадной, 7, кадастровый номер участка 10:01:0120119:4. Ранее выданные ТУ-133-Н от 16.06.2015 на 15 кВт.</t>
  </si>
  <si>
    <t>индивидуальный жилой дом в районе ул. Лермонтова кадастровый номер участка 10:01:140148:013</t>
  </si>
  <si>
    <t>дополнительная мощность на индивидуальный жилой дом по пер. Среднему, 3, кадастровый номер участка 10:01:0110105:23. Ранее присоединенная 3 кВт</t>
  </si>
  <si>
    <t>временное электроснабжение на период строительства гостиницы по ул. Онежской Флотилии, 9а, кадастровый номер участка 10:01:0150104:158. Постоянные ТУ--63-Н от 20.04.2017г.</t>
  </si>
  <si>
    <t>индивидуальный жилой дом в районе ул. Ф.Тимоскайнена, кадастровый номер участка 10:01:0050127:68</t>
  </si>
  <si>
    <t>индивидуальный жилой дом в районе ул. Рабочей, кадастровый номер участка 10:01:0050159:90</t>
  </si>
  <si>
    <t>дополнительная мощность на двухквартирный жилой дом по ул. Щербакова, 37, кадастровый номер участка 10:01:0140141:8</t>
  </si>
  <si>
    <t>нежилое помещение в подвале дома №22 по пр. Октябрьскому (75,76 кв.м)</t>
  </si>
  <si>
    <t>индивидуальный жилой дом в районе ул. Гвардейской, кадастровый номер участка 10:01:0170115:27</t>
  </si>
  <si>
    <t>индивидуальный жилой дом в районе ул. Рабочей, рядом с домом №50, кадастровый номер участка 10:01:0050162:26</t>
  </si>
  <si>
    <t>индивидуальный жилой дом в жилом районе "Кукковка-III", в районе ул. Лиственной, кадастровый номер участка 10:01:0160104:115</t>
  </si>
  <si>
    <t>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</si>
  <si>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временное электроснабжение на период строительства индивидуального жилого дома в районе ул. Ф. Тимоскайнена, кадастровый номер участка 10:01:0050127:68. Постоянные ТУ-111-Н от 07.06.2017</t>
  </si>
  <si>
    <t>Тех. присоединение к электрическим сетям индивидуального жилого дома в жилом районе «Кукковка-III», кадастровый номер участка 10:01:0160104:444</t>
  </si>
  <si>
    <t>Тех. присоединение к электрическим сетям дополнительной мощности на индивидуальный жилой дом по пер. Серафимовича, д. 7, кадастровый номер участка 10:01:0140115:12</t>
  </si>
  <si>
    <t>Тех. присоединение к электрическим сетям индивидуального дачного дома в урочище Лососинное, кадастровый номер участка 10:20:0064701:579</t>
  </si>
  <si>
    <t>Данные по тех. присоединениям за июль 2017г.</t>
  </si>
  <si>
    <t>нежилое одноэтажное здание в районе дома №29 по пр. А.Невского</t>
  </si>
  <si>
    <t>временное электроснабжение на период строительства индивидуального жилого дома в районе ул. Лермонтова кадастровый номер участка 10:01:140148:013</t>
  </si>
  <si>
    <t>временное электроснабжение на период строительства ИЖД по ул. Тимоскайнена, кадастровый номер участка 10:01:0050157:11</t>
  </si>
  <si>
    <t>индивидуальный жилой дом в жилом районе ТИЗ "Усадьба", в районе ул. Усадебной, кадастровый номер участка 10:01:0160105:151</t>
  </si>
  <si>
    <t>дополнительная мощность на земельный участок для ведения личного подсобного хозяйства в Прионежском районе, п. Устье, адастровый номер участка 10:22:0010208:4. Ранее присоединенная мощность 2 кВт</t>
  </si>
  <si>
    <t>многоквартирный жилой дом по ул. Пионерской, кадастровый номер участка 10:01:0110109:24</t>
  </si>
  <si>
    <t>дополнительная мощность на индивидуальный жилой дом в Прионежском районе, по Пряжинскому ш., кадастровый номер участка 10:20:0031401:748. Ранее выданы ТУ-126-Н от 17.02.2012г.</t>
  </si>
  <si>
    <t>индивидуальный жилой дом по пер. Федора Глинки, кадастровый номер участка 10:01:140177:085</t>
  </si>
  <si>
    <t>временное электроснабжение на период строительства индивидуального жилого дома в районе ул. Гвардейской, кадастровый номер участка 10:01:0170115:27. Постоянные ТУ-115-Н от 02.06.2017</t>
  </si>
  <si>
    <t>дополнительная мощность на склад-ангар в п. Томицы, кадастровый номер участка 10:01:210107:023. Ранее присоединенная мощность 40 кВт</t>
  </si>
  <si>
    <t>индивидуальный жилой дом в жилом районе "Кукковка-III", ТИЗ "Усадьба", в районе 2-го Усадебного пер., кадастровый номер участка 10:01:0160105:176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</si>
  <si>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10:20:0064701:579. Постоянные ТУ-121-Н от 20.06.17г.</t>
  </si>
  <si>
    <t>изменение категории электроснабжения с третьей на вторую лечебно-диагностического здания по наб. Варкауса, 1б, кадастровый номер участка 10:01:0030113:17. Ранее выданные ТУ-85-Н от 26.01.1998г.</t>
  </si>
  <si>
    <t>дополнительная мощность на индивидуальный жилой дом по ул. Рабочей, 22, кадастровый номер участка 10:01:050168:002</t>
  </si>
  <si>
    <t>индивидуальный жилой дом в районе ул. 8-го Марта, кадастровый номер участка 10:01:0200110:24</t>
  </si>
  <si>
    <t>дополнительная мощность на индивидуальный жилой дом по ул. Щербакова, 2, кадастровый номер участка 10:01:140101:3. Ранее присоединенная мощность 3 кВт.</t>
  </si>
  <si>
    <t>индивидуальный жилой дом в районе ул. Рабочей, кадастровый номер участка 10:01:0050161:28</t>
  </si>
  <si>
    <t>индивиудальный жилой дом в районе жилого дома №2А по ул. Каменоборской, кадастровый номер участка 10:01:0140112:33</t>
  </si>
  <si>
    <t>временное электроснабжение на период строительства индивидуального жилого дома в районе жилого дома №2А по ул. Каменоборской, кадастровый номер участка 10:01:0140112:33. Постоянные ТУ-28-В от 2017г.</t>
  </si>
  <si>
    <t>дополнительная мощность на комплекс АЗС №11 по пр. Карельскому, кадастровый номер участка 10:01:0140171:12</t>
  </si>
  <si>
    <t>изменение категории электроснабжения 2-го этажа диспетчерской с присоединяемой мощностью 6 кВт в административном здании по ул. Боровой, 4. Ранее присоединенная мощность : на административное здание - 20 кВт, на здание гаража - 27 кВт, на пристройку - 13 кВт (третья категория электроснабжения). Общая мощность 60 кВт (третья категория электроснабжения - 54 кВт (с ТП-253), вторая категория электроснабжения - 6 кВт (с ТП-253 и ТП-7)</t>
  </si>
  <si>
    <t>дополнительная мощность на кв. 1 по ул. Котовского,18, кадастровый номер участка 10:01:0140157:1</t>
  </si>
  <si>
    <t>дополнительная мощность на индивидуальный жилой дом по ул. Котовского 16, кадастровый номер участка 10:01:140157:009</t>
  </si>
  <si>
    <t>индивидуальный жилой дом в ур. Лососинное, Прионежский район, кадастровый номер участка 10:20:0064701:548</t>
  </si>
  <si>
    <t>административное здание по ул. Трудовые резервы, кадастровый номер участка 10:01:0050143:155</t>
  </si>
  <si>
    <t>храмовый комплекс (храм иконы Божьей Матери "Скоропослушница" часовня, колокольня) по ул. Антонова, кадастровый номер участка 10:01:0180104:25</t>
  </si>
  <si>
    <t>дополнительная мощность на 1/2 жилого дома по ул. Некрасова, 27, кадастровый номер участка 10:01:0140126:2</t>
  </si>
  <si>
    <t>временное электроснабжение на период строительства храмового комплекса по ул. Антонова, кадастровый номер участка 10:01:0180104:25. Постоянные ТУ-162-Н от 19.07.2017</t>
  </si>
  <si>
    <t>индивидуальный жилой дом в районе ул. Борнаволокской, кадастровый номер участка 10:01:0050165:97</t>
  </si>
  <si>
    <t>дополнительная мощность на индивидуальный жилой дом по ул. Жасминовой, кадастровый номер участка 10:01:0120119:59. Ранее выданы ТУ-27-Н от 22.02.2017г.</t>
  </si>
  <si>
    <t>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</t>
  </si>
  <si>
    <t>дополнительная мощность на квартиру №2 в двухквартирном доме по ул. Выборгской, 7, кадастровый номер участка 10:01:0110113:43</t>
  </si>
  <si>
    <t>индивидуальный жилой дом по Вытегорскому ш., в районе домов №76-а и 78-а, кадастровый номер участка 10:01:0160103:102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</si>
</sst>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35</v>
      </c>
      <c r="B2" s="79"/>
      <c r="C2" s="79"/>
      <c r="D2" s="79"/>
      <c r="E2" s="79"/>
      <c r="F2" s="79"/>
      <c r="G2" s="79"/>
    </row>
    <row r="3" spans="1:7" ht="12.75">
      <c r="A3" s="80" t="s">
        <v>4</v>
      </c>
      <c r="B3" s="81" t="s">
        <v>0</v>
      </c>
      <c r="C3" s="81"/>
      <c r="D3" s="81" t="s">
        <v>3</v>
      </c>
      <c r="E3" s="81"/>
      <c r="F3" s="81" t="s">
        <v>11</v>
      </c>
      <c r="G3" s="81"/>
    </row>
    <row r="4" spans="1:7" ht="38.25" customHeight="1">
      <c r="A4" s="80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22</v>
      </c>
      <c r="C5" s="50">
        <v>821</v>
      </c>
      <c r="D5" s="50">
        <v>2</v>
      </c>
      <c r="E5" s="50">
        <v>650</v>
      </c>
      <c r="F5" s="50">
        <f>B5+D5</f>
        <v>24</v>
      </c>
      <c r="G5" s="50">
        <f>C5+E5</f>
        <v>1471</v>
      </c>
    </row>
    <row r="6" spans="1:7" ht="12.75">
      <c r="A6" s="51" t="s">
        <v>6</v>
      </c>
      <c r="B6" s="50">
        <v>13</v>
      </c>
      <c r="C6" s="50">
        <v>196</v>
      </c>
      <c r="D6" s="50">
        <v>1</v>
      </c>
      <c r="E6" s="50">
        <v>300</v>
      </c>
      <c r="F6" s="50">
        <f aca="true" t="shared" si="0" ref="F6:F16">B6+D6</f>
        <v>14</v>
      </c>
      <c r="G6" s="50">
        <f aca="true" t="shared" si="1" ref="G6:G16">C6+E6</f>
        <v>496</v>
      </c>
    </row>
    <row r="7" spans="1:7" ht="12.75">
      <c r="A7" s="51" t="s">
        <v>7</v>
      </c>
      <c r="B7" s="50">
        <v>24</v>
      </c>
      <c r="C7" s="50">
        <v>683</v>
      </c>
      <c r="D7" s="50">
        <v>1</v>
      </c>
      <c r="E7" s="50">
        <v>135</v>
      </c>
      <c r="F7" s="50">
        <f t="shared" si="0"/>
        <v>25</v>
      </c>
      <c r="G7" s="50">
        <f t="shared" si="1"/>
        <v>818</v>
      </c>
    </row>
    <row r="8" spans="1:7" ht="12.75">
      <c r="A8" s="51" t="s">
        <v>8</v>
      </c>
      <c r="B8" s="49">
        <v>31</v>
      </c>
      <c r="C8" s="49">
        <v>1399.3</v>
      </c>
      <c r="D8" s="49">
        <v>0</v>
      </c>
      <c r="E8" s="49">
        <v>0</v>
      </c>
      <c r="F8" s="50">
        <f t="shared" si="0"/>
        <v>31</v>
      </c>
      <c r="G8" s="50">
        <f t="shared" si="1"/>
        <v>1399.3</v>
      </c>
    </row>
    <row r="9" spans="1:7" ht="12.75">
      <c r="A9" s="51" t="s">
        <v>9</v>
      </c>
      <c r="B9" s="49">
        <v>36</v>
      </c>
      <c r="C9" s="49">
        <v>779</v>
      </c>
      <c r="D9" s="49">
        <v>0</v>
      </c>
      <c r="E9" s="49">
        <v>0</v>
      </c>
      <c r="F9" s="50">
        <f t="shared" si="0"/>
        <v>36</v>
      </c>
      <c r="G9" s="50">
        <f t="shared" si="1"/>
        <v>779</v>
      </c>
    </row>
    <row r="10" spans="1:7" s="29" customFormat="1" ht="12.75">
      <c r="A10" s="51" t="s">
        <v>10</v>
      </c>
      <c r="B10" s="49">
        <v>25</v>
      </c>
      <c r="C10" s="49">
        <v>1335</v>
      </c>
      <c r="D10" s="49">
        <v>0</v>
      </c>
      <c r="E10" s="49">
        <v>0</v>
      </c>
      <c r="F10" s="50">
        <f t="shared" si="0"/>
        <v>25</v>
      </c>
      <c r="G10" s="50">
        <f t="shared" si="1"/>
        <v>1335</v>
      </c>
    </row>
    <row r="11" spans="1:8" ht="12.75">
      <c r="A11" s="51" t="s">
        <v>12</v>
      </c>
      <c r="B11" s="49">
        <v>48</v>
      </c>
      <c r="C11" s="49">
        <v>1109.1</v>
      </c>
      <c r="D11" s="49">
        <v>0</v>
      </c>
      <c r="E11" s="49">
        <v>0</v>
      </c>
      <c r="F11" s="50">
        <f t="shared" si="0"/>
        <v>48</v>
      </c>
      <c r="G11" s="50">
        <f t="shared" si="1"/>
        <v>1109.1</v>
      </c>
      <c r="H11" s="29"/>
    </row>
    <row r="12" spans="1:8" ht="12.75">
      <c r="A12" s="51" t="s">
        <v>13</v>
      </c>
      <c r="B12" s="49"/>
      <c r="C12" s="49"/>
      <c r="D12" s="49"/>
      <c r="E12" s="49"/>
      <c r="F12" s="50">
        <f t="shared" si="0"/>
        <v>0</v>
      </c>
      <c r="G12" s="50">
        <f t="shared" si="1"/>
        <v>0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199</v>
      </c>
      <c r="C17" s="49">
        <f>SUM(C5:C16)</f>
        <v>6322.4</v>
      </c>
      <c r="D17" s="49">
        <f>SUM(D5:D16)</f>
        <v>4</v>
      </c>
      <c r="E17" s="49">
        <f>SUM(E5:E16)</f>
        <v>1085</v>
      </c>
      <c r="F17" s="49">
        <f>B17+D17</f>
        <v>203</v>
      </c>
      <c r="G17" s="49">
        <f>C17+E17</f>
        <v>7407.4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79" t="s">
        <v>36</v>
      </c>
      <c r="B19" s="79"/>
      <c r="C19" s="79"/>
      <c r="D19" s="79"/>
      <c r="E19" s="79"/>
      <c r="F19" s="79"/>
      <c r="G19" s="79"/>
      <c r="H19" s="29"/>
    </row>
    <row r="20" spans="1:8" ht="12.75">
      <c r="A20" s="76" t="s">
        <v>4</v>
      </c>
      <c r="B20" s="78" t="s">
        <v>0</v>
      </c>
      <c r="C20" s="78"/>
      <c r="D20" s="78" t="s">
        <v>3</v>
      </c>
      <c r="E20" s="78"/>
      <c r="F20" s="78" t="s">
        <v>11</v>
      </c>
      <c r="G20" s="78"/>
      <c r="H20" s="29"/>
    </row>
    <row r="21" spans="1:8" ht="25.5">
      <c r="A21" s="77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3</v>
      </c>
      <c r="C23" s="26">
        <v>85</v>
      </c>
      <c r="D23" s="26">
        <v>0</v>
      </c>
      <c r="E23" s="26">
        <v>0</v>
      </c>
      <c r="F23" s="26">
        <f aca="true" t="shared" si="2" ref="F23:F33">B23+D23</f>
        <v>3</v>
      </c>
      <c r="G23" s="26">
        <f aca="true" t="shared" si="3" ref="G23:G33">C23+E23</f>
        <v>85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>
        <v>6</v>
      </c>
      <c r="C25" s="25">
        <v>455</v>
      </c>
      <c r="D25" s="25">
        <v>0</v>
      </c>
      <c r="E25" s="25">
        <v>0</v>
      </c>
      <c r="F25" s="26">
        <f t="shared" si="2"/>
        <v>6</v>
      </c>
      <c r="G25" s="26">
        <f t="shared" si="3"/>
        <v>455</v>
      </c>
      <c r="H25" s="29"/>
    </row>
    <row r="26" spans="1:8" ht="12.75">
      <c r="A26" s="25" t="s">
        <v>9</v>
      </c>
      <c r="B26" s="25">
        <v>4</v>
      </c>
      <c r="C26" s="25">
        <v>445</v>
      </c>
      <c r="D26" s="25">
        <v>0</v>
      </c>
      <c r="E26" s="25">
        <v>0</v>
      </c>
      <c r="F26" s="26">
        <f t="shared" si="2"/>
        <v>4</v>
      </c>
      <c r="G26" s="26">
        <f t="shared" si="3"/>
        <v>445</v>
      </c>
      <c r="H26" s="29"/>
    </row>
    <row r="27" spans="1:8" ht="12.75">
      <c r="A27" s="25" t="s">
        <v>10</v>
      </c>
      <c r="B27" s="25">
        <v>4</v>
      </c>
      <c r="C27" s="25">
        <v>185</v>
      </c>
      <c r="D27" s="25">
        <v>0</v>
      </c>
      <c r="E27" s="25">
        <v>0</v>
      </c>
      <c r="F27" s="26">
        <f t="shared" si="2"/>
        <v>4</v>
      </c>
      <c r="G27" s="26">
        <f t="shared" si="3"/>
        <v>185</v>
      </c>
      <c r="H27" s="29"/>
    </row>
    <row r="28" spans="1:8" ht="12.75">
      <c r="A28" s="25" t="s">
        <v>12</v>
      </c>
      <c r="B28" s="25">
        <v>3</v>
      </c>
      <c r="C28" s="25">
        <v>295</v>
      </c>
      <c r="D28" s="25">
        <v>0</v>
      </c>
      <c r="E28" s="25">
        <v>0</v>
      </c>
      <c r="F28" s="26">
        <f t="shared" si="2"/>
        <v>3</v>
      </c>
      <c r="G28" s="26">
        <f t="shared" si="3"/>
        <v>295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20</v>
      </c>
      <c r="C34" s="25">
        <f t="shared" si="4"/>
        <v>1465</v>
      </c>
      <c r="D34" s="25">
        <f t="shared" si="4"/>
        <v>0</v>
      </c>
      <c r="E34" s="25">
        <f t="shared" si="4"/>
        <v>0</v>
      </c>
      <c r="F34" s="25">
        <f t="shared" si="4"/>
        <v>20</v>
      </c>
      <c r="G34" s="25">
        <f t="shared" si="4"/>
        <v>1465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7" t="s">
        <v>174</v>
      </c>
      <c r="B1" s="87"/>
      <c r="C1" s="87"/>
      <c r="D1" s="87"/>
      <c r="E1" s="8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5">
        <v>1</v>
      </c>
      <c r="B4" s="66" t="s">
        <v>175</v>
      </c>
      <c r="C4" s="71">
        <v>12744</v>
      </c>
      <c r="D4" s="55">
        <v>15</v>
      </c>
      <c r="E4" s="57" t="s">
        <v>31</v>
      </c>
    </row>
    <row r="5" spans="1:5" ht="112.5">
      <c r="A5" s="86">
        <f>A4+1</f>
        <v>2</v>
      </c>
      <c r="B5" s="66" t="s">
        <v>176</v>
      </c>
      <c r="C5" s="71">
        <v>2053.2</v>
      </c>
      <c r="D5" s="55">
        <v>5</v>
      </c>
      <c r="E5" s="57" t="s">
        <v>54</v>
      </c>
    </row>
    <row r="6" spans="1:5" ht="90">
      <c r="A6" s="86">
        <f aca="true" t="shared" si="0" ref="A6:A37">A5+1</f>
        <v>3</v>
      </c>
      <c r="B6" s="66" t="s">
        <v>177</v>
      </c>
      <c r="C6" s="71">
        <v>6159.6</v>
      </c>
      <c r="D6" s="55">
        <v>15</v>
      </c>
      <c r="E6" s="57" t="s">
        <v>54</v>
      </c>
    </row>
    <row r="7" spans="1:5" ht="90">
      <c r="A7" s="86">
        <f t="shared" si="0"/>
        <v>4</v>
      </c>
      <c r="B7" s="66" t="s">
        <v>178</v>
      </c>
      <c r="C7" s="71">
        <v>550</v>
      </c>
      <c r="D7" s="55">
        <v>15</v>
      </c>
      <c r="E7" s="57" t="s">
        <v>31</v>
      </c>
    </row>
    <row r="8" spans="1:5" ht="135">
      <c r="A8" s="86">
        <f t="shared" si="0"/>
        <v>5</v>
      </c>
      <c r="B8" s="66" t="s">
        <v>179</v>
      </c>
      <c r="C8" s="71">
        <v>550</v>
      </c>
      <c r="D8" s="55">
        <v>13</v>
      </c>
      <c r="E8" s="57" t="s">
        <v>31</v>
      </c>
    </row>
    <row r="9" spans="1:5" ht="67.5">
      <c r="A9" s="86">
        <f t="shared" si="0"/>
        <v>6</v>
      </c>
      <c r="B9" s="66" t="s">
        <v>180</v>
      </c>
      <c r="C9" s="71">
        <v>809235.68</v>
      </c>
      <c r="D9" s="55">
        <v>30</v>
      </c>
      <c r="E9" s="57" t="s">
        <v>31</v>
      </c>
    </row>
    <row r="10" spans="1:5" ht="123.75">
      <c r="A10" s="86">
        <f t="shared" si="0"/>
        <v>7</v>
      </c>
      <c r="B10" s="66" t="s">
        <v>181</v>
      </c>
      <c r="C10" s="71">
        <v>4248</v>
      </c>
      <c r="D10" s="55">
        <v>5</v>
      </c>
      <c r="E10" s="57" t="s">
        <v>31</v>
      </c>
    </row>
    <row r="11" spans="1:5" ht="67.5">
      <c r="A11" s="86">
        <f t="shared" si="0"/>
        <v>8</v>
      </c>
      <c r="B11" s="66" t="s">
        <v>182</v>
      </c>
      <c r="C11" s="71">
        <v>550</v>
      </c>
      <c r="D11" s="55">
        <v>15</v>
      </c>
      <c r="E11" s="57" t="s">
        <v>31</v>
      </c>
    </row>
    <row r="12" spans="1:5" ht="135">
      <c r="A12" s="86">
        <f t="shared" si="0"/>
        <v>9</v>
      </c>
      <c r="B12" s="66" t="s">
        <v>183</v>
      </c>
      <c r="C12" s="71">
        <v>6159.6</v>
      </c>
      <c r="D12" s="55">
        <v>15</v>
      </c>
      <c r="E12" s="57" t="s">
        <v>54</v>
      </c>
    </row>
    <row r="13" spans="1:5" ht="90">
      <c r="A13" s="86">
        <f t="shared" si="0"/>
        <v>10</v>
      </c>
      <c r="B13" s="66" t="s">
        <v>184</v>
      </c>
      <c r="C13" s="71">
        <v>50976</v>
      </c>
      <c r="D13" s="55">
        <v>60</v>
      </c>
      <c r="E13" s="57" t="s">
        <v>31</v>
      </c>
    </row>
    <row r="14" spans="1:5" ht="101.25">
      <c r="A14" s="86">
        <f t="shared" si="0"/>
        <v>11</v>
      </c>
      <c r="B14" s="66" t="s">
        <v>185</v>
      </c>
      <c r="C14" s="71">
        <v>550</v>
      </c>
      <c r="D14" s="55">
        <v>15</v>
      </c>
      <c r="E14" s="57" t="s">
        <v>31</v>
      </c>
    </row>
    <row r="15" spans="1:5" ht="135">
      <c r="A15" s="86">
        <f t="shared" si="0"/>
        <v>12</v>
      </c>
      <c r="B15" s="66" t="s">
        <v>186</v>
      </c>
      <c r="C15" s="71">
        <v>2053.2</v>
      </c>
      <c r="D15" s="55">
        <v>5</v>
      </c>
      <c r="E15" s="57" t="s">
        <v>54</v>
      </c>
    </row>
    <row r="16" spans="1:5" ht="135">
      <c r="A16" s="86">
        <f t="shared" si="0"/>
        <v>13</v>
      </c>
      <c r="B16" s="66" t="s">
        <v>187</v>
      </c>
      <c r="C16" s="71">
        <v>83260.8</v>
      </c>
      <c r="D16" s="55">
        <v>98</v>
      </c>
      <c r="E16" s="57" t="s">
        <v>31</v>
      </c>
    </row>
    <row r="17" spans="1:5" ht="90">
      <c r="A17" s="86">
        <f t="shared" si="0"/>
        <v>14</v>
      </c>
      <c r="B17" s="66" t="s">
        <v>188</v>
      </c>
      <c r="C17" s="71">
        <v>550</v>
      </c>
      <c r="D17" s="55">
        <v>12</v>
      </c>
      <c r="E17" s="57" t="s">
        <v>31</v>
      </c>
    </row>
    <row r="18" spans="1:5" ht="67.5">
      <c r="A18" s="86">
        <f t="shared" si="0"/>
        <v>15</v>
      </c>
      <c r="B18" s="66" t="s">
        <v>189</v>
      </c>
      <c r="C18" s="71">
        <v>550</v>
      </c>
      <c r="D18" s="55">
        <v>15</v>
      </c>
      <c r="E18" s="57" t="s">
        <v>31</v>
      </c>
    </row>
    <row r="19" spans="1:5" ht="112.5">
      <c r="A19" s="86">
        <f t="shared" si="0"/>
        <v>16</v>
      </c>
      <c r="B19" s="66" t="s">
        <v>190</v>
      </c>
      <c r="C19" s="71">
        <v>550</v>
      </c>
      <c r="D19" s="55">
        <v>12</v>
      </c>
      <c r="E19" s="57" t="s">
        <v>31</v>
      </c>
    </row>
    <row r="20" spans="1:5" ht="67.5">
      <c r="A20" s="86">
        <f t="shared" si="0"/>
        <v>17</v>
      </c>
      <c r="B20" s="66" t="s">
        <v>191</v>
      </c>
      <c r="C20" s="71">
        <v>550</v>
      </c>
      <c r="D20" s="55">
        <v>15</v>
      </c>
      <c r="E20" s="57" t="s">
        <v>31</v>
      </c>
    </row>
    <row r="21" spans="1:5" ht="78.75">
      <c r="A21" s="86">
        <f t="shared" si="0"/>
        <v>18</v>
      </c>
      <c r="B21" s="66" t="s">
        <v>192</v>
      </c>
      <c r="C21" s="71">
        <v>550</v>
      </c>
      <c r="D21" s="55">
        <v>15</v>
      </c>
      <c r="E21" s="57" t="s">
        <v>95</v>
      </c>
    </row>
    <row r="22" spans="1:5" ht="146.25">
      <c r="A22" s="86">
        <f t="shared" si="0"/>
        <v>19</v>
      </c>
      <c r="B22" s="66" t="s">
        <v>193</v>
      </c>
      <c r="C22" s="71">
        <v>4106.4</v>
      </c>
      <c r="D22" s="55">
        <v>10</v>
      </c>
      <c r="E22" s="57" t="s">
        <v>54</v>
      </c>
    </row>
    <row r="23" spans="1:5" ht="78.75">
      <c r="A23" s="86">
        <f t="shared" si="0"/>
        <v>20</v>
      </c>
      <c r="B23" s="66" t="s">
        <v>194</v>
      </c>
      <c r="C23" s="71">
        <v>8496</v>
      </c>
      <c r="D23" s="55">
        <v>10</v>
      </c>
      <c r="E23" s="57" t="s">
        <v>31</v>
      </c>
    </row>
    <row r="24" spans="1:5" ht="281.25">
      <c r="A24" s="86">
        <f t="shared" si="0"/>
        <v>21</v>
      </c>
      <c r="B24" s="66" t="s">
        <v>195</v>
      </c>
      <c r="C24" s="71">
        <v>5097.6</v>
      </c>
      <c r="D24" s="55">
        <v>6</v>
      </c>
      <c r="E24" s="57" t="s">
        <v>31</v>
      </c>
    </row>
    <row r="25" spans="1:5" ht="67.5">
      <c r="A25" s="86">
        <f t="shared" si="0"/>
        <v>22</v>
      </c>
      <c r="B25" s="66" t="s">
        <v>196</v>
      </c>
      <c r="C25" s="71">
        <v>550</v>
      </c>
      <c r="D25" s="55">
        <v>6</v>
      </c>
      <c r="E25" s="57" t="s">
        <v>31</v>
      </c>
    </row>
    <row r="26" spans="1:5" ht="90">
      <c r="A26" s="86">
        <f t="shared" si="0"/>
        <v>23</v>
      </c>
      <c r="B26" s="66" t="s">
        <v>197</v>
      </c>
      <c r="C26" s="71">
        <v>550</v>
      </c>
      <c r="D26" s="55">
        <v>12</v>
      </c>
      <c r="E26" s="57" t="s">
        <v>31</v>
      </c>
    </row>
    <row r="27" spans="1:5" ht="78.75">
      <c r="A27" s="86">
        <f t="shared" si="0"/>
        <v>24</v>
      </c>
      <c r="B27" s="66" t="s">
        <v>198</v>
      </c>
      <c r="C27" s="71">
        <v>12744</v>
      </c>
      <c r="D27" s="55">
        <v>15</v>
      </c>
      <c r="E27" s="57" t="s">
        <v>31</v>
      </c>
    </row>
    <row r="28" spans="1:5" ht="67.5">
      <c r="A28" s="86">
        <f t="shared" si="0"/>
        <v>25</v>
      </c>
      <c r="B28" s="66" t="s">
        <v>199</v>
      </c>
      <c r="C28" s="71">
        <v>25488</v>
      </c>
      <c r="D28" s="55">
        <v>30</v>
      </c>
      <c r="E28" s="57" t="s">
        <v>31</v>
      </c>
    </row>
    <row r="29" spans="1:5" ht="101.25">
      <c r="A29" s="86">
        <f t="shared" si="0"/>
        <v>26</v>
      </c>
      <c r="B29" s="66" t="s">
        <v>200</v>
      </c>
      <c r="C29" s="71">
        <v>550</v>
      </c>
      <c r="D29" s="55">
        <v>15</v>
      </c>
      <c r="E29" s="57" t="s">
        <v>31</v>
      </c>
    </row>
    <row r="30" spans="1:5" ht="78.75">
      <c r="A30" s="86">
        <f t="shared" si="0"/>
        <v>27</v>
      </c>
      <c r="B30" s="66" t="s">
        <v>201</v>
      </c>
      <c r="C30" s="71">
        <v>550</v>
      </c>
      <c r="D30" s="55">
        <v>6</v>
      </c>
      <c r="E30" s="57" t="s">
        <v>31</v>
      </c>
    </row>
    <row r="31" spans="1:5" ht="78.75">
      <c r="A31" s="86">
        <f t="shared" si="0"/>
        <v>28</v>
      </c>
      <c r="B31" s="66" t="s">
        <v>201</v>
      </c>
      <c r="C31" s="71">
        <v>550</v>
      </c>
      <c r="D31" s="55">
        <v>6</v>
      </c>
      <c r="E31" s="57" t="s">
        <v>31</v>
      </c>
    </row>
    <row r="32" spans="1:5" ht="123.75">
      <c r="A32" s="86">
        <f t="shared" si="0"/>
        <v>29</v>
      </c>
      <c r="B32" s="66" t="s">
        <v>202</v>
      </c>
      <c r="C32" s="71">
        <v>6159.6</v>
      </c>
      <c r="D32" s="55">
        <v>15</v>
      </c>
      <c r="E32" s="57" t="s">
        <v>54</v>
      </c>
    </row>
    <row r="33" spans="1:5" ht="67.5">
      <c r="A33" s="86">
        <f t="shared" si="0"/>
        <v>30</v>
      </c>
      <c r="B33" s="66" t="s">
        <v>203</v>
      </c>
      <c r="C33" s="71">
        <v>550</v>
      </c>
      <c r="D33" s="55">
        <v>15</v>
      </c>
      <c r="E33" s="57" t="s">
        <v>31</v>
      </c>
    </row>
    <row r="34" spans="1:5" ht="112.5">
      <c r="A34" s="86">
        <f t="shared" si="0"/>
        <v>31</v>
      </c>
      <c r="B34" s="66" t="s">
        <v>204</v>
      </c>
      <c r="C34" s="71">
        <v>8496</v>
      </c>
      <c r="D34" s="55">
        <v>10</v>
      </c>
      <c r="E34" s="57" t="s">
        <v>31</v>
      </c>
    </row>
    <row r="35" spans="1:5" ht="135">
      <c r="A35" s="86">
        <f t="shared" si="0"/>
        <v>32</v>
      </c>
      <c r="B35" s="66" t="s">
        <v>205</v>
      </c>
      <c r="C35" s="71">
        <v>550</v>
      </c>
      <c r="D35" s="55">
        <v>5</v>
      </c>
      <c r="E35" s="57" t="s">
        <v>54</v>
      </c>
    </row>
    <row r="36" spans="1:5" ht="90">
      <c r="A36" s="86">
        <f t="shared" si="0"/>
        <v>33</v>
      </c>
      <c r="B36" s="66" t="s">
        <v>206</v>
      </c>
      <c r="C36" s="71">
        <v>550</v>
      </c>
      <c r="D36" s="55">
        <v>7.5</v>
      </c>
      <c r="E36" s="57" t="s">
        <v>31</v>
      </c>
    </row>
    <row r="37" spans="1:5" ht="78.75">
      <c r="A37" s="86">
        <f t="shared" si="0"/>
        <v>34</v>
      </c>
      <c r="B37" s="66" t="s">
        <v>207</v>
      </c>
      <c r="C37" s="71">
        <v>12744</v>
      </c>
      <c r="D37" s="55">
        <v>15</v>
      </c>
      <c r="E37" s="57" t="s">
        <v>31</v>
      </c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32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5"/>
      <c r="C12" s="56"/>
      <c r="D12" s="55"/>
      <c r="E12" s="57"/>
    </row>
    <row r="13" spans="1:5" ht="12.75">
      <c r="A13" s="7">
        <f t="shared" si="0"/>
        <v>10</v>
      </c>
      <c r="B13" s="55"/>
      <c r="C13" s="56"/>
      <c r="D13" s="55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60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7"/>
      <c r="C23" s="56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5"/>
      <c r="L43" s="85"/>
      <c r="M43" s="85"/>
      <c r="N43" s="85"/>
      <c r="O43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33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4">
        <v>1</v>
      </c>
      <c r="B4" s="7"/>
      <c r="C4" s="21"/>
      <c r="D4" s="7"/>
      <c r="E4" s="7"/>
    </row>
    <row r="5" spans="1:5" ht="12.75">
      <c r="A5" s="64">
        <f>A4+1</f>
        <v>2</v>
      </c>
      <c r="B5" s="7"/>
      <c r="C5" s="21"/>
      <c r="D5" s="7"/>
      <c r="E5" s="7"/>
    </row>
    <row r="6" spans="1:5" ht="12.75">
      <c r="A6" s="64">
        <f aca="true" t="shared" si="0" ref="A6:A46">A5+1</f>
        <v>3</v>
      </c>
      <c r="B6" s="7"/>
      <c r="C6" s="21"/>
      <c r="D6" s="7"/>
      <c r="E6" s="7"/>
    </row>
    <row r="7" spans="1:5" ht="12.75">
      <c r="A7" s="64">
        <f t="shared" si="0"/>
        <v>4</v>
      </c>
      <c r="B7" s="7"/>
      <c r="C7" s="21"/>
      <c r="D7" s="7"/>
      <c r="E7" s="7"/>
    </row>
    <row r="8" spans="1:5" ht="12.75">
      <c r="A8" s="64">
        <f t="shared" si="0"/>
        <v>5</v>
      </c>
      <c r="B8" s="7"/>
      <c r="C8" s="21"/>
      <c r="D8" s="7"/>
      <c r="E8" s="7"/>
    </row>
    <row r="9" spans="1:5" ht="12.75">
      <c r="A9" s="64">
        <f t="shared" si="0"/>
        <v>6</v>
      </c>
      <c r="B9" s="57"/>
      <c r="C9" s="56"/>
      <c r="D9" s="57"/>
      <c r="E9" s="57"/>
    </row>
    <row r="10" spans="1:5" ht="12.75">
      <c r="A10" s="64">
        <f t="shared" si="0"/>
        <v>7</v>
      </c>
      <c r="B10" s="57"/>
      <c r="C10" s="56"/>
      <c r="D10" s="57"/>
      <c r="E10" s="57"/>
    </row>
    <row r="11" spans="1:5" ht="12.75">
      <c r="A11" s="64">
        <f t="shared" si="0"/>
        <v>8</v>
      </c>
      <c r="B11" s="57"/>
      <c r="C11" s="56"/>
      <c r="D11" s="57"/>
      <c r="E11" s="57"/>
    </row>
    <row r="12" spans="1:5" ht="12.75">
      <c r="A12" s="64">
        <f t="shared" si="0"/>
        <v>9</v>
      </c>
      <c r="B12" s="57"/>
      <c r="C12" s="56"/>
      <c r="D12" s="57"/>
      <c r="E12" s="57"/>
    </row>
    <row r="13" spans="1:5" ht="12.75">
      <c r="A13" s="64">
        <f t="shared" si="0"/>
        <v>10</v>
      </c>
      <c r="B13" s="57"/>
      <c r="C13" s="62"/>
      <c r="D13" s="57"/>
      <c r="E13" s="57"/>
    </row>
    <row r="14" spans="1:5" ht="12.75">
      <c r="A14" s="64">
        <f t="shared" si="0"/>
        <v>11</v>
      </c>
      <c r="B14" s="57"/>
      <c r="C14" s="62"/>
      <c r="D14" s="57"/>
      <c r="E14" s="57"/>
    </row>
    <row r="15" spans="1:5" ht="12.75">
      <c r="A15" s="64">
        <f t="shared" si="0"/>
        <v>12</v>
      </c>
      <c r="B15" s="57"/>
      <c r="C15" s="62"/>
      <c r="D15" s="57"/>
      <c r="E15" s="57"/>
    </row>
    <row r="16" spans="1:5" ht="12.75">
      <c r="A16" s="64">
        <f t="shared" si="0"/>
        <v>13</v>
      </c>
      <c r="B16" s="57"/>
      <c r="C16" s="62"/>
      <c r="D16" s="57"/>
      <c r="E16" s="57"/>
    </row>
    <row r="17" spans="1:5" ht="12.75">
      <c r="A17" s="64">
        <f t="shared" si="0"/>
        <v>14</v>
      </c>
      <c r="B17" s="57"/>
      <c r="C17" s="62"/>
      <c r="D17" s="57"/>
      <c r="E17" s="57"/>
    </row>
    <row r="18" spans="1:5" ht="12.75">
      <c r="A18" s="64">
        <f t="shared" si="0"/>
        <v>15</v>
      </c>
      <c r="B18" s="57"/>
      <c r="C18" s="62"/>
      <c r="D18" s="57"/>
      <c r="E18" s="57"/>
    </row>
    <row r="19" spans="1:5" ht="12.75">
      <c r="A19" s="64">
        <f t="shared" si="0"/>
        <v>16</v>
      </c>
      <c r="B19" s="57"/>
      <c r="C19" s="62"/>
      <c r="D19" s="57"/>
      <c r="E19" s="57"/>
    </row>
    <row r="20" spans="1:5" ht="12.75">
      <c r="A20" s="64">
        <f t="shared" si="0"/>
        <v>17</v>
      </c>
      <c r="B20" s="57"/>
      <c r="C20" s="62"/>
      <c r="D20" s="57"/>
      <c r="E20" s="57"/>
    </row>
    <row r="21" spans="1:5" ht="12.75">
      <c r="A21" s="64">
        <f t="shared" si="0"/>
        <v>18</v>
      </c>
      <c r="B21" s="57"/>
      <c r="C21" s="62"/>
      <c r="D21" s="57"/>
      <c r="E21" s="57"/>
    </row>
    <row r="22" spans="1:5" ht="12.75">
      <c r="A22" s="64">
        <f t="shared" si="0"/>
        <v>19</v>
      </c>
      <c r="B22" s="57"/>
      <c r="C22" s="62"/>
      <c r="D22" s="57"/>
      <c r="E22" s="57"/>
    </row>
    <row r="23" spans="1:5" ht="12.75">
      <c r="A23" s="64">
        <f t="shared" si="0"/>
        <v>20</v>
      </c>
      <c r="B23" s="57"/>
      <c r="C23" s="62"/>
      <c r="D23" s="57"/>
      <c r="E23" s="57"/>
    </row>
    <row r="24" spans="1:5" ht="12.75">
      <c r="A24" s="64">
        <f t="shared" si="0"/>
        <v>21</v>
      </c>
      <c r="B24" s="57"/>
      <c r="C24" s="62"/>
      <c r="D24" s="57"/>
      <c r="E24" s="57"/>
    </row>
    <row r="25" spans="1:5" ht="12.75">
      <c r="A25" s="64">
        <f t="shared" si="0"/>
        <v>22</v>
      </c>
      <c r="B25" s="57"/>
      <c r="C25" s="62"/>
      <c r="D25" s="57"/>
      <c r="E25" s="57"/>
    </row>
    <row r="26" spans="1:5" ht="12.75">
      <c r="A26" s="64">
        <f t="shared" si="0"/>
        <v>23</v>
      </c>
      <c r="B26" s="57"/>
      <c r="C26" s="62"/>
      <c r="D26" s="57"/>
      <c r="E26" s="57"/>
    </row>
    <row r="27" spans="1:5" ht="12.75">
      <c r="A27" s="64">
        <f t="shared" si="0"/>
        <v>24</v>
      </c>
      <c r="B27" s="57"/>
      <c r="C27" s="62"/>
      <c r="D27" s="57"/>
      <c r="E27" s="57"/>
    </row>
    <row r="28" spans="1:5" ht="12.75">
      <c r="A28" s="64">
        <f t="shared" si="0"/>
        <v>25</v>
      </c>
      <c r="B28" s="61"/>
      <c r="C28" s="63"/>
      <c r="D28" s="61"/>
      <c r="E28" s="61"/>
    </row>
    <row r="29" spans="1:5" ht="12.75">
      <c r="A29" s="64">
        <f t="shared" si="0"/>
        <v>26</v>
      </c>
      <c r="B29" s="57"/>
      <c r="C29" s="62"/>
      <c r="D29" s="57"/>
      <c r="E29" s="57"/>
    </row>
    <row r="30" spans="1:5" ht="12.75">
      <c r="A30" s="64">
        <f t="shared" si="0"/>
        <v>27</v>
      </c>
      <c r="B30" s="57"/>
      <c r="C30" s="62"/>
      <c r="D30" s="57"/>
      <c r="E30" s="57"/>
    </row>
    <row r="31" spans="1:5" ht="12.75">
      <c r="A31" s="64">
        <f t="shared" si="0"/>
        <v>28</v>
      </c>
      <c r="B31" s="57"/>
      <c r="C31" s="62"/>
      <c r="D31" s="57"/>
      <c r="E31" s="57"/>
    </row>
    <row r="32" spans="1:5" ht="12.75">
      <c r="A32" s="64">
        <f t="shared" si="0"/>
        <v>29</v>
      </c>
      <c r="B32" s="57"/>
      <c r="C32" s="62"/>
      <c r="D32" s="57"/>
      <c r="E32" s="57"/>
    </row>
    <row r="33" spans="1:5" ht="12.75">
      <c r="A33" s="64">
        <f t="shared" si="0"/>
        <v>30</v>
      </c>
      <c r="B33" s="57"/>
      <c r="C33" s="62"/>
      <c r="D33" s="57"/>
      <c r="E33" s="57"/>
    </row>
    <row r="34" spans="1:5" ht="12.75">
      <c r="A34" s="64">
        <f t="shared" si="0"/>
        <v>31</v>
      </c>
      <c r="B34" s="57"/>
      <c r="C34" s="62"/>
      <c r="D34" s="57"/>
      <c r="E34" s="57"/>
    </row>
    <row r="35" spans="1:5" ht="12.75">
      <c r="A35" s="64">
        <f t="shared" si="0"/>
        <v>32</v>
      </c>
      <c r="B35" s="57"/>
      <c r="C35" s="62"/>
      <c r="D35" s="57"/>
      <c r="E35" s="57"/>
    </row>
    <row r="36" spans="1:5" ht="12.75">
      <c r="A36" s="64">
        <f t="shared" si="0"/>
        <v>33</v>
      </c>
      <c r="B36" s="57"/>
      <c r="C36" s="62"/>
      <c r="D36" s="57"/>
      <c r="E36" s="57"/>
    </row>
    <row r="37" spans="1:5" ht="12.75">
      <c r="A37" s="64">
        <f t="shared" si="0"/>
        <v>34</v>
      </c>
      <c r="B37" s="57"/>
      <c r="C37" s="62"/>
      <c r="D37" s="57"/>
      <c r="E37" s="57"/>
    </row>
    <row r="38" spans="1:5" ht="12.75">
      <c r="A38" s="64">
        <f t="shared" si="0"/>
        <v>35</v>
      </c>
      <c r="B38" s="57"/>
      <c r="C38" s="62"/>
      <c r="D38" s="57"/>
      <c r="E38" s="57"/>
    </row>
    <row r="39" spans="1:5" ht="12.75">
      <c r="A39" s="64">
        <f t="shared" si="0"/>
        <v>36</v>
      </c>
      <c r="B39" s="57"/>
      <c r="C39" s="62"/>
      <c r="D39" s="57"/>
      <c r="E39" s="57"/>
    </row>
    <row r="40" spans="1:5" ht="12.75">
      <c r="A40" s="64">
        <f t="shared" si="0"/>
        <v>37</v>
      </c>
      <c r="B40" s="57"/>
      <c r="C40" s="62"/>
      <c r="D40" s="57"/>
      <c r="E40" s="57"/>
    </row>
    <row r="41" spans="1:5" ht="12.75">
      <c r="A41" s="64">
        <f t="shared" si="0"/>
        <v>38</v>
      </c>
      <c r="B41" s="57"/>
      <c r="C41" s="62"/>
      <c r="D41" s="57"/>
      <c r="E41" s="57"/>
    </row>
    <row r="42" spans="1:5" ht="12.75">
      <c r="A42" s="64">
        <f t="shared" si="0"/>
        <v>39</v>
      </c>
      <c r="B42" s="57"/>
      <c r="C42" s="62"/>
      <c r="D42" s="57"/>
      <c r="E42" s="57"/>
    </row>
    <row r="43" spans="1:16" ht="12.75">
      <c r="A43" s="64">
        <f t="shared" si="0"/>
        <v>40</v>
      </c>
      <c r="B43" s="57"/>
      <c r="C43" s="62"/>
      <c r="D43" s="57"/>
      <c r="E43" s="57"/>
      <c r="L43" s="85"/>
      <c r="M43" s="85"/>
      <c r="N43" s="85"/>
      <c r="O43" s="85"/>
      <c r="P43" s="85"/>
    </row>
    <row r="44" spans="1:5" ht="12.75">
      <c r="A44" s="64">
        <f t="shared" si="0"/>
        <v>41</v>
      </c>
      <c r="B44" s="57"/>
      <c r="C44" s="62"/>
      <c r="D44" s="57"/>
      <c r="E44" s="57"/>
    </row>
    <row r="45" spans="1:5" ht="12.75">
      <c r="A45" s="64">
        <f t="shared" si="0"/>
        <v>42</v>
      </c>
      <c r="B45" s="57"/>
      <c r="C45" s="62"/>
      <c r="D45" s="57"/>
      <c r="E45" s="57"/>
    </row>
    <row r="46" spans="1:5" ht="12.75">
      <c r="A46" s="64">
        <f t="shared" si="0"/>
        <v>43</v>
      </c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30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62"/>
      <c r="D7" s="57"/>
      <c r="E7" s="57"/>
    </row>
    <row r="8" spans="1:5" ht="12.75">
      <c r="A8" s="7">
        <f t="shared" si="0"/>
        <v>5</v>
      </c>
      <c r="B8" s="57"/>
      <c r="C8" s="62"/>
      <c r="D8" s="57"/>
      <c r="E8" s="57"/>
    </row>
    <row r="9" spans="1:5" ht="12.75">
      <c r="A9" s="7">
        <f t="shared" si="0"/>
        <v>6</v>
      </c>
      <c r="B9" s="57"/>
      <c r="C9" s="62"/>
      <c r="D9" s="57"/>
      <c r="E9" s="57"/>
    </row>
    <row r="10" spans="1:5" ht="12.75">
      <c r="A10" s="7">
        <f t="shared" si="0"/>
        <v>7</v>
      </c>
      <c r="B10" s="57"/>
      <c r="C10" s="62"/>
      <c r="D10" s="57"/>
      <c r="E10" s="57"/>
    </row>
    <row r="11" spans="1:5" ht="12.75">
      <c r="A11" s="7">
        <f t="shared" si="0"/>
        <v>8</v>
      </c>
      <c r="B11" s="57"/>
      <c r="C11" s="62"/>
      <c r="D11" s="57"/>
      <c r="E11" s="57"/>
    </row>
    <row r="12" spans="1:5" ht="12.75">
      <c r="A12" s="7">
        <f t="shared" si="0"/>
        <v>9</v>
      </c>
      <c r="B12" s="57"/>
      <c r="C12" s="62"/>
      <c r="D12" s="57"/>
      <c r="E12" s="57"/>
    </row>
    <row r="13" spans="1:5" ht="12.75">
      <c r="A13" s="7">
        <f t="shared" si="0"/>
        <v>10</v>
      </c>
      <c r="B13" s="57"/>
      <c r="C13" s="62"/>
      <c r="D13" s="57"/>
      <c r="E13" s="57"/>
    </row>
    <row r="14" spans="1:5" ht="12.75">
      <c r="A14" s="7">
        <f t="shared" si="0"/>
        <v>11</v>
      </c>
      <c r="B14" s="57"/>
      <c r="C14" s="62"/>
      <c r="D14" s="57"/>
      <c r="E14" s="57"/>
    </row>
    <row r="15" spans="1:5" ht="12.75">
      <c r="A15" s="7">
        <f t="shared" si="0"/>
        <v>12</v>
      </c>
      <c r="B15" s="57"/>
      <c r="C15" s="62"/>
      <c r="D15" s="57"/>
      <c r="E15" s="57"/>
    </row>
    <row r="16" spans="1:5" ht="12.75">
      <c r="A16" s="7">
        <f t="shared" si="0"/>
        <v>13</v>
      </c>
      <c r="B16" s="57"/>
      <c r="C16" s="62"/>
      <c r="D16" s="57"/>
      <c r="E16" s="57"/>
    </row>
    <row r="17" spans="1:5" ht="12.75">
      <c r="A17" s="7">
        <f t="shared" si="0"/>
        <v>14</v>
      </c>
      <c r="B17" s="57"/>
      <c r="C17" s="62"/>
      <c r="D17" s="57"/>
      <c r="E17" s="57"/>
    </row>
    <row r="18" spans="1:5" ht="12.75">
      <c r="A18" s="7">
        <f t="shared" si="0"/>
        <v>15</v>
      </c>
      <c r="B18" s="57"/>
      <c r="C18" s="62"/>
      <c r="D18" s="57"/>
      <c r="E18" s="57"/>
    </row>
    <row r="19" spans="1:5" ht="12.75">
      <c r="A19" s="7">
        <f t="shared" si="0"/>
        <v>16</v>
      </c>
      <c r="B19" s="57"/>
      <c r="C19" s="62"/>
      <c r="D19" s="57"/>
      <c r="E19" s="57"/>
    </row>
    <row r="20" spans="1:5" ht="12.75">
      <c r="A20" s="7">
        <f t="shared" si="0"/>
        <v>17</v>
      </c>
      <c r="B20" s="57"/>
      <c r="C20" s="62"/>
      <c r="D20" s="57"/>
      <c r="E20" s="57"/>
    </row>
    <row r="21" spans="1:5" ht="12.75">
      <c r="A21" s="7">
        <f t="shared" si="0"/>
        <v>18</v>
      </c>
      <c r="B21" s="57"/>
      <c r="C21" s="62"/>
      <c r="D21" s="57"/>
      <c r="E21" s="57"/>
    </row>
    <row r="22" spans="1:5" ht="12.75">
      <c r="A22" s="7">
        <f t="shared" si="0"/>
        <v>19</v>
      </c>
      <c r="B22" s="57"/>
      <c r="C22" s="62"/>
      <c r="D22" s="57"/>
      <c r="E22" s="57"/>
    </row>
    <row r="23" spans="1:5" ht="12.75">
      <c r="A23" s="7">
        <f t="shared" si="0"/>
        <v>20</v>
      </c>
      <c r="B23" s="57"/>
      <c r="C23" s="62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7">
        <f t="shared" si="0"/>
        <v>24</v>
      </c>
      <c r="B27" s="57"/>
      <c r="C27" s="56"/>
      <c r="D27" s="57"/>
      <c r="E27" s="57"/>
    </row>
    <row r="28" spans="1:5" ht="12.75">
      <c r="A28" s="7">
        <f t="shared" si="0"/>
        <v>25</v>
      </c>
      <c r="B28" s="57"/>
      <c r="C28" s="56"/>
      <c r="D28" s="57"/>
      <c r="E28" s="57"/>
    </row>
    <row r="29" spans="1:5" ht="12.75">
      <c r="A29" s="7">
        <f t="shared" si="0"/>
        <v>26</v>
      </c>
      <c r="B29" s="57"/>
      <c r="C29" s="56"/>
      <c r="D29" s="57"/>
      <c r="E29" s="57"/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34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7"/>
      <c r="C4" s="62"/>
      <c r="D4" s="57"/>
      <c r="E4" s="57"/>
    </row>
    <row r="5" spans="1:5" ht="12.75">
      <c r="A5" s="7">
        <f>A4+1</f>
        <v>2</v>
      </c>
      <c r="B5" s="57"/>
      <c r="C5" s="56"/>
      <c r="D5" s="57"/>
      <c r="E5" s="57"/>
    </row>
    <row r="6" spans="1:5" ht="12.75">
      <c r="A6" s="7">
        <f aca="true" t="shared" si="0" ref="A6:A32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56"/>
      <c r="D7" s="57"/>
      <c r="E7" s="57"/>
    </row>
    <row r="8" spans="1:5" ht="12.75">
      <c r="A8" s="7">
        <f t="shared" si="0"/>
        <v>5</v>
      </c>
      <c r="B8" s="57"/>
      <c r="C8" s="56"/>
      <c r="D8" s="57"/>
      <c r="E8" s="57"/>
    </row>
    <row r="9" spans="1:5" ht="12.75">
      <c r="A9" s="7">
        <f t="shared" si="0"/>
        <v>6</v>
      </c>
      <c r="B9" s="57"/>
      <c r="C9" s="56"/>
      <c r="D9" s="57"/>
      <c r="E9" s="57"/>
    </row>
    <row r="10" spans="1:5" ht="12.75">
      <c r="A10" s="7">
        <f t="shared" si="0"/>
        <v>7</v>
      </c>
      <c r="B10" s="57"/>
      <c r="C10" s="56"/>
      <c r="D10" s="57"/>
      <c r="E10" s="57"/>
    </row>
    <row r="11" spans="1:5" ht="12.75">
      <c r="A11" s="7">
        <f t="shared" si="0"/>
        <v>8</v>
      </c>
      <c r="B11" s="57"/>
      <c r="C11" s="56"/>
      <c r="D11" s="57"/>
      <c r="E11" s="57"/>
    </row>
    <row r="12" spans="1:5" ht="12.75">
      <c r="A12" s="7">
        <f t="shared" si="0"/>
        <v>9</v>
      </c>
      <c r="B12" s="57"/>
      <c r="C12" s="56"/>
      <c r="D12" s="57"/>
      <c r="E12" s="57"/>
    </row>
    <row r="13" spans="1:5" ht="12.75">
      <c r="A13" s="7">
        <f t="shared" si="0"/>
        <v>10</v>
      </c>
      <c r="B13" s="57"/>
      <c r="C13" s="56"/>
      <c r="D13" s="57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57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5"/>
      <c r="C23" s="56"/>
      <c r="D23" s="57"/>
      <c r="E23" s="57"/>
    </row>
    <row r="24" spans="1:5" ht="12.75">
      <c r="A24" s="7">
        <f t="shared" si="0"/>
        <v>21</v>
      </c>
      <c r="B24" s="55"/>
      <c r="C24" s="56"/>
      <c r="D24" s="57"/>
      <c r="E24" s="57"/>
    </row>
    <row r="25" spans="1:5" ht="12.75">
      <c r="A25" s="7">
        <f t="shared" si="0"/>
        <v>22</v>
      </c>
      <c r="B25" s="55"/>
      <c r="C25" s="56"/>
      <c r="D25" s="57"/>
      <c r="E25" s="57"/>
    </row>
    <row r="26" spans="1:5" ht="12.75">
      <c r="A26" s="7">
        <f t="shared" si="0"/>
        <v>23</v>
      </c>
      <c r="B26" s="55"/>
      <c r="C26" s="56"/>
      <c r="D26" s="57"/>
      <c r="E26" s="57"/>
    </row>
    <row r="27" spans="1:5" ht="12.75">
      <c r="A27" s="7">
        <f t="shared" si="0"/>
        <v>24</v>
      </c>
      <c r="B27" s="55"/>
      <c r="C27" s="56"/>
      <c r="D27" s="57"/>
      <c r="E27" s="57"/>
    </row>
    <row r="28" spans="1:5" ht="12.75">
      <c r="A28" s="7">
        <f t="shared" si="0"/>
        <v>25</v>
      </c>
      <c r="B28" s="55"/>
      <c r="C28" s="56"/>
      <c r="D28" s="57"/>
      <c r="E28" s="57"/>
    </row>
    <row r="29" spans="1:5" ht="12.75">
      <c r="A29" s="7">
        <f t="shared" si="0"/>
        <v>26</v>
      </c>
      <c r="B29" s="55"/>
      <c r="C29" s="56"/>
      <c r="D29" s="55"/>
      <c r="E29" s="57"/>
    </row>
    <row r="30" spans="1:5" ht="12.75">
      <c r="A30" s="7">
        <f t="shared" si="0"/>
        <v>27</v>
      </c>
      <c r="B30" s="55"/>
      <c r="C30" s="56"/>
      <c r="D30" s="55"/>
      <c r="E30" s="57"/>
    </row>
    <row r="31" spans="1:5" ht="12.75">
      <c r="A31" s="7">
        <f t="shared" si="0"/>
        <v>28</v>
      </c>
      <c r="B31" s="55"/>
      <c r="C31" s="56"/>
      <c r="D31" s="55"/>
      <c r="E31" s="57"/>
    </row>
    <row r="32" spans="1:5" ht="12.75">
      <c r="A32" s="7">
        <f t="shared" si="0"/>
        <v>29</v>
      </c>
      <c r="B32" s="55"/>
      <c r="C32" s="56"/>
      <c r="D32" s="55"/>
      <c r="E32" s="57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5" t="s">
        <v>29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5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5"/>
      <c r="C8" s="56"/>
      <c r="D8" s="55"/>
      <c r="E8" s="57"/>
    </row>
    <row r="9" spans="1:5" ht="12.75">
      <c r="A9" s="23"/>
      <c r="B9" s="55"/>
      <c r="C9" s="56"/>
      <c r="D9" s="55"/>
      <c r="E9" s="57"/>
    </row>
    <row r="10" spans="1:5" ht="12.75">
      <c r="A10" s="23"/>
      <c r="B10" s="55"/>
      <c r="C10" s="56"/>
      <c r="D10" s="55"/>
      <c r="E10" s="57"/>
    </row>
    <row r="11" spans="1:5" ht="12.75">
      <c r="A11" s="23"/>
      <c r="B11" s="55"/>
      <c r="C11" s="56"/>
      <c r="D11" s="55"/>
      <c r="E11" s="57"/>
    </row>
    <row r="12" spans="1:5" ht="12.75">
      <c r="A12" s="23"/>
      <c r="B12" s="55"/>
      <c r="C12" s="56"/>
      <c r="D12" s="55"/>
      <c r="E12" s="57"/>
    </row>
    <row r="13" spans="1:5" ht="12.75">
      <c r="A13" s="23"/>
      <c r="B13" s="55"/>
      <c r="C13" s="56"/>
      <c r="D13" s="55"/>
      <c r="E13" s="57"/>
    </row>
    <row r="14" spans="1:5" ht="12.75">
      <c r="A14" s="23"/>
      <c r="B14" s="55"/>
      <c r="C14" s="56"/>
      <c r="D14" s="55"/>
      <c r="E14" s="57"/>
    </row>
    <row r="15" spans="1:5" ht="12.75">
      <c r="A15" s="23"/>
      <c r="B15" s="55"/>
      <c r="C15" s="56"/>
      <c r="D15" s="55"/>
      <c r="E15" s="57"/>
    </row>
    <row r="16" spans="1:5" ht="12.75">
      <c r="A16" s="23"/>
      <c r="B16" s="55"/>
      <c r="C16" s="56"/>
      <c r="D16" s="55"/>
      <c r="E16" s="57"/>
    </row>
    <row r="17" spans="1:5" ht="12.75">
      <c r="A17" s="23"/>
      <c r="B17" s="55"/>
      <c r="C17" s="56"/>
      <c r="D17" s="55"/>
      <c r="E17" s="57"/>
    </row>
    <row r="18" spans="1:5" ht="12.75">
      <c r="A18" s="23"/>
      <c r="B18" s="55"/>
      <c r="C18" s="56"/>
      <c r="D18" s="55"/>
      <c r="E18" s="57"/>
    </row>
    <row r="19" spans="1:5" ht="12.75">
      <c r="A19" s="23"/>
      <c r="B19" s="55"/>
      <c r="C19" s="56"/>
      <c r="D19" s="55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10" sqref="B10:G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 customHeight="1">
      <c r="A2" s="82" t="s">
        <v>4</v>
      </c>
      <c r="B2" s="84" t="s">
        <v>0</v>
      </c>
      <c r="C2" s="84"/>
      <c r="D2" s="84"/>
      <c r="E2" s="84" t="s">
        <v>3</v>
      </c>
      <c r="F2" s="84"/>
      <c r="G2" s="84"/>
      <c r="H2" s="84" t="s">
        <v>11</v>
      </c>
      <c r="I2" s="84"/>
      <c r="J2" s="84"/>
    </row>
    <row r="3" spans="1:10" ht="38.25">
      <c r="A3" s="8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405</v>
      </c>
      <c r="D4" s="30">
        <v>1774005.76</v>
      </c>
      <c r="E4" s="25">
        <v>0</v>
      </c>
      <c r="F4" s="25">
        <v>0</v>
      </c>
      <c r="G4" s="30">
        <v>0</v>
      </c>
      <c r="H4" s="25">
        <f>B4+E4</f>
        <v>15</v>
      </c>
      <c r="I4" s="25">
        <f>C4+F4</f>
        <v>405</v>
      </c>
      <c r="J4" s="30">
        <f>D4+G4</f>
        <v>1774005.76</v>
      </c>
      <c r="M4" s="12"/>
    </row>
    <row r="5" spans="1:10" ht="12.75">
      <c r="A5" s="25" t="s">
        <v>6</v>
      </c>
      <c r="B5" s="25">
        <v>20</v>
      </c>
      <c r="C5" s="25">
        <v>502</v>
      </c>
      <c r="D5" s="30">
        <v>246606.8</v>
      </c>
      <c r="E5" s="25">
        <v>0</v>
      </c>
      <c r="F5" s="25">
        <v>0</v>
      </c>
      <c r="G5" s="30">
        <v>0</v>
      </c>
      <c r="H5" s="25">
        <f aca="true" t="shared" si="0" ref="H5:H15">B5+E5</f>
        <v>20</v>
      </c>
      <c r="I5" s="25">
        <f aca="true" t="shared" si="1" ref="I5:I15">C5+F5</f>
        <v>502</v>
      </c>
      <c r="J5" s="30">
        <f aca="true" t="shared" si="2" ref="J5:J15">D5+G5</f>
        <v>246606.8</v>
      </c>
    </row>
    <row r="6" spans="1:10" ht="12.75">
      <c r="A6" s="25" t="s">
        <v>7</v>
      </c>
      <c r="B6" s="26">
        <f>15+1</f>
        <v>16</v>
      </c>
      <c r="C6" s="26">
        <f>303+50</f>
        <v>353</v>
      </c>
      <c r="D6" s="31">
        <f>114406.8+550+2561127.51</f>
        <v>2676084.3099999996</v>
      </c>
      <c r="E6" s="25">
        <v>2</v>
      </c>
      <c r="F6" s="25">
        <v>900</v>
      </c>
      <c r="G6" s="30">
        <v>369576</v>
      </c>
      <c r="H6" s="25">
        <f t="shared" si="0"/>
        <v>18</v>
      </c>
      <c r="I6" s="25">
        <f t="shared" si="1"/>
        <v>1253</v>
      </c>
      <c r="J6" s="30">
        <f t="shared" si="2"/>
        <v>3045660.3099999996</v>
      </c>
    </row>
    <row r="7" spans="1:13" ht="12.75">
      <c r="A7" s="25" t="s">
        <v>8</v>
      </c>
      <c r="B7" s="25">
        <v>24</v>
      </c>
      <c r="C7" s="25">
        <v>945</v>
      </c>
      <c r="D7" s="30">
        <v>1241736.92</v>
      </c>
      <c r="E7" s="25">
        <v>0</v>
      </c>
      <c r="F7" s="25">
        <v>0</v>
      </c>
      <c r="G7" s="30">
        <v>0</v>
      </c>
      <c r="H7" s="25">
        <f t="shared" si="0"/>
        <v>24</v>
      </c>
      <c r="I7" s="25">
        <f t="shared" si="1"/>
        <v>945</v>
      </c>
      <c r="J7" s="30">
        <f t="shared" si="2"/>
        <v>1241736.92</v>
      </c>
      <c r="M7" s="12"/>
    </row>
    <row r="8" spans="1:10" ht="12.75">
      <c r="A8" s="1" t="s">
        <v>9</v>
      </c>
      <c r="B8" s="25">
        <v>31</v>
      </c>
      <c r="C8" s="1">
        <v>797.5</v>
      </c>
      <c r="D8" s="11">
        <v>6926685.54</v>
      </c>
      <c r="E8" s="1">
        <v>1</v>
      </c>
      <c r="F8" s="1">
        <v>135</v>
      </c>
      <c r="G8" s="11">
        <v>114696</v>
      </c>
      <c r="H8" s="25">
        <f>B8+E8</f>
        <v>32</v>
      </c>
      <c r="I8" s="25">
        <f>C8+F8</f>
        <v>932.5</v>
      </c>
      <c r="J8" s="30">
        <f t="shared" si="2"/>
        <v>7041381.54</v>
      </c>
    </row>
    <row r="9" spans="1:10" s="29" customFormat="1" ht="12.75">
      <c r="A9" s="1" t="s">
        <v>10</v>
      </c>
      <c r="B9" s="1">
        <v>17</v>
      </c>
      <c r="C9" s="1">
        <v>689</v>
      </c>
      <c r="D9" s="11">
        <v>450107.6</v>
      </c>
      <c r="E9" s="1">
        <v>1</v>
      </c>
      <c r="F9" s="1">
        <v>50</v>
      </c>
      <c r="G9" s="11">
        <v>42480</v>
      </c>
      <c r="H9" s="25">
        <f t="shared" si="0"/>
        <v>18</v>
      </c>
      <c r="I9" s="25">
        <f t="shared" si="1"/>
        <v>739</v>
      </c>
      <c r="J9" s="30">
        <f t="shared" si="2"/>
        <v>492587.6</v>
      </c>
    </row>
    <row r="10" spans="1:13" ht="12.75">
      <c r="A10" s="1" t="s">
        <v>12</v>
      </c>
      <c r="B10" s="1">
        <v>34</v>
      </c>
      <c r="C10" s="1">
        <v>558.5</v>
      </c>
      <c r="D10" s="11">
        <v>1069571.68</v>
      </c>
      <c r="E10" s="1">
        <v>0</v>
      </c>
      <c r="F10" s="1">
        <v>0</v>
      </c>
      <c r="G10" s="11">
        <v>0</v>
      </c>
      <c r="H10" s="25">
        <f t="shared" si="0"/>
        <v>34</v>
      </c>
      <c r="I10" s="25">
        <f t="shared" si="1"/>
        <v>558.5</v>
      </c>
      <c r="J10" s="30">
        <f t="shared" si="2"/>
        <v>1069571.68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157</v>
      </c>
      <c r="C16" s="1">
        <f aca="true" t="shared" si="3" ref="C16:J16">SUM(C4:C15)</f>
        <v>4250</v>
      </c>
      <c r="D16" s="11">
        <f t="shared" si="3"/>
        <v>14384798.609999998</v>
      </c>
      <c r="E16" s="1">
        <f t="shared" si="3"/>
        <v>4</v>
      </c>
      <c r="F16" s="1">
        <f t="shared" si="3"/>
        <v>1085</v>
      </c>
      <c r="G16" s="11">
        <f>SUM(G4:G15)</f>
        <v>526752</v>
      </c>
      <c r="H16" s="1">
        <f t="shared" si="3"/>
        <v>161</v>
      </c>
      <c r="I16" s="1">
        <f t="shared" si="3"/>
        <v>5335</v>
      </c>
      <c r="J16" s="11">
        <f t="shared" si="3"/>
        <v>14911550.609999998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38</v>
      </c>
      <c r="B2" s="79"/>
      <c r="C2" s="79"/>
      <c r="D2" s="79"/>
      <c r="E2" s="79"/>
      <c r="F2" s="79"/>
      <c r="G2" s="79"/>
    </row>
    <row r="3" spans="1:7" ht="12.75">
      <c r="A3" s="82" t="s">
        <v>4</v>
      </c>
      <c r="B3" s="84" t="s">
        <v>0</v>
      </c>
      <c r="C3" s="84"/>
      <c r="D3" s="84" t="s">
        <v>3</v>
      </c>
      <c r="E3" s="84"/>
      <c r="F3" s="84" t="s">
        <v>11</v>
      </c>
      <c r="G3" s="84"/>
    </row>
    <row r="4" spans="1:7" ht="38.25">
      <c r="A4" s="8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13</v>
      </c>
      <c r="C5" s="26">
        <v>230.4</v>
      </c>
      <c r="D5" s="26">
        <v>1</v>
      </c>
      <c r="E5" s="26">
        <v>22</v>
      </c>
      <c r="F5" s="26">
        <f>B5+D5</f>
        <v>14</v>
      </c>
      <c r="G5" s="26">
        <f aca="true" t="shared" si="0" ref="G5:G17">C5+E5</f>
        <v>252.4</v>
      </c>
    </row>
    <row r="6" spans="1:7" ht="12.75">
      <c r="A6" s="25" t="s">
        <v>6</v>
      </c>
      <c r="B6" s="26">
        <v>15</v>
      </c>
      <c r="C6" s="26">
        <v>1212.65</v>
      </c>
      <c r="D6" s="26">
        <v>2</v>
      </c>
      <c r="E6" s="26">
        <v>500</v>
      </c>
      <c r="F6" s="26">
        <f aca="true" t="shared" si="1" ref="F6:F17">B6+D6</f>
        <v>17</v>
      </c>
      <c r="G6" s="26">
        <f t="shared" si="0"/>
        <v>1712.65</v>
      </c>
    </row>
    <row r="7" spans="1:7" ht="12.75">
      <c r="A7" s="25" t="s">
        <v>7</v>
      </c>
      <c r="B7" s="26">
        <v>26</v>
      </c>
      <c r="C7" s="26">
        <v>805.5</v>
      </c>
      <c r="D7" s="26">
        <v>4</v>
      </c>
      <c r="E7" s="26">
        <v>1515</v>
      </c>
      <c r="F7" s="26">
        <f t="shared" si="1"/>
        <v>30</v>
      </c>
      <c r="G7" s="26">
        <f t="shared" si="0"/>
        <v>2320.5</v>
      </c>
    </row>
    <row r="8" spans="1:7" ht="12.75">
      <c r="A8" s="25" t="s">
        <v>8</v>
      </c>
      <c r="B8" s="25">
        <v>21</v>
      </c>
      <c r="C8" s="25">
        <v>296.3</v>
      </c>
      <c r="D8" s="25">
        <v>2</v>
      </c>
      <c r="E8" s="25">
        <v>378</v>
      </c>
      <c r="F8" s="26">
        <f t="shared" si="1"/>
        <v>23</v>
      </c>
      <c r="G8" s="26">
        <f t="shared" si="0"/>
        <v>674.3</v>
      </c>
    </row>
    <row r="9" spans="1:7" ht="12.75">
      <c r="A9" s="1" t="s">
        <v>9</v>
      </c>
      <c r="B9" s="1">
        <v>22</v>
      </c>
      <c r="C9" s="1">
        <v>540.6</v>
      </c>
      <c r="D9" s="1">
        <v>0</v>
      </c>
      <c r="E9" s="1">
        <v>0</v>
      </c>
      <c r="F9" s="26">
        <f t="shared" si="1"/>
        <v>22</v>
      </c>
      <c r="G9" s="26">
        <f t="shared" si="0"/>
        <v>540.6</v>
      </c>
    </row>
    <row r="10" spans="1:7" ht="12.75">
      <c r="A10" s="1" t="s">
        <v>10</v>
      </c>
      <c r="B10" s="1">
        <v>28</v>
      </c>
      <c r="C10" s="1">
        <v>393</v>
      </c>
      <c r="D10" s="1">
        <v>1</v>
      </c>
      <c r="E10" s="1">
        <v>600</v>
      </c>
      <c r="F10" s="26">
        <f t="shared" si="1"/>
        <v>29</v>
      </c>
      <c r="G10" s="26">
        <f t="shared" si="0"/>
        <v>993</v>
      </c>
    </row>
    <row r="11" spans="1:7" ht="12.75">
      <c r="A11" s="1" t="s">
        <v>12</v>
      </c>
      <c r="B11" s="1">
        <v>29</v>
      </c>
      <c r="C11" s="1">
        <v>1044</v>
      </c>
      <c r="D11" s="1">
        <v>1</v>
      </c>
      <c r="E11" s="1">
        <v>135</v>
      </c>
      <c r="F11" s="26">
        <f t="shared" si="1"/>
        <v>30</v>
      </c>
      <c r="G11" s="26">
        <f t="shared" si="0"/>
        <v>1179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154</v>
      </c>
      <c r="C17" s="1">
        <f>SUM(C5:C16)</f>
        <v>4522.450000000001</v>
      </c>
      <c r="D17" s="1">
        <f>SUM(D5:D16)</f>
        <v>11</v>
      </c>
      <c r="E17" s="1">
        <f>SUM(E5:E16)</f>
        <v>3150</v>
      </c>
      <c r="F17" s="1">
        <f t="shared" si="1"/>
        <v>165</v>
      </c>
      <c r="G17" s="1">
        <f t="shared" si="0"/>
        <v>7672.450000000001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39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6" t="s">
        <v>40</v>
      </c>
      <c r="C6" s="55">
        <v>165</v>
      </c>
      <c r="D6" s="57" t="s">
        <v>53</v>
      </c>
      <c r="E6" s="70">
        <v>1701678</v>
      </c>
    </row>
    <row r="7" spans="1:5" s="8" customFormat="1" ht="112.5">
      <c r="A7" s="20">
        <f>A6+1</f>
        <v>2</v>
      </c>
      <c r="B7" s="67" t="s">
        <v>41</v>
      </c>
      <c r="C7" s="55">
        <v>3</v>
      </c>
      <c r="D7" s="57" t="s">
        <v>54</v>
      </c>
      <c r="E7" s="71">
        <v>2031.96</v>
      </c>
    </row>
    <row r="8" spans="1:5" s="8" customFormat="1" ht="67.5">
      <c r="A8" s="20">
        <f aca="true" t="shared" si="0" ref="A8:A18">A7+1</f>
        <v>3</v>
      </c>
      <c r="B8" s="67" t="s">
        <v>42</v>
      </c>
      <c r="C8" s="55">
        <v>10</v>
      </c>
      <c r="D8" s="72" t="s">
        <v>31</v>
      </c>
      <c r="E8" s="70">
        <v>8059.4</v>
      </c>
    </row>
    <row r="9" spans="1:5" s="8" customFormat="1" ht="78.75">
      <c r="A9" s="20">
        <f t="shared" si="0"/>
        <v>4</v>
      </c>
      <c r="B9" s="68" t="s">
        <v>43</v>
      </c>
      <c r="C9" s="55">
        <v>5</v>
      </c>
      <c r="D9" s="57" t="s">
        <v>54</v>
      </c>
      <c r="E9" s="71">
        <v>3386.6</v>
      </c>
    </row>
    <row r="10" spans="1:5" s="8" customFormat="1" ht="78.75">
      <c r="A10" s="20">
        <f t="shared" si="0"/>
        <v>5</v>
      </c>
      <c r="B10" s="68" t="s">
        <v>44</v>
      </c>
      <c r="C10" s="55">
        <v>5</v>
      </c>
      <c r="D10" s="57" t="s">
        <v>54</v>
      </c>
      <c r="E10" s="71">
        <v>3386.6</v>
      </c>
    </row>
    <row r="11" spans="1:5" s="8" customFormat="1" ht="56.25">
      <c r="A11" s="20">
        <f t="shared" si="0"/>
        <v>6</v>
      </c>
      <c r="B11" s="68" t="s">
        <v>45</v>
      </c>
      <c r="C11" s="55">
        <v>12</v>
      </c>
      <c r="D11" s="57" t="s">
        <v>31</v>
      </c>
      <c r="E11" s="71">
        <v>550</v>
      </c>
    </row>
    <row r="12" spans="1:5" s="8" customFormat="1" ht="45">
      <c r="A12" s="20">
        <f t="shared" si="0"/>
        <v>7</v>
      </c>
      <c r="B12" s="68" t="s">
        <v>46</v>
      </c>
      <c r="C12" s="55">
        <v>15</v>
      </c>
      <c r="D12" s="57" t="s">
        <v>31</v>
      </c>
      <c r="E12" s="71">
        <v>550</v>
      </c>
    </row>
    <row r="13" spans="1:5" s="8" customFormat="1" ht="56.25">
      <c r="A13" s="20">
        <f t="shared" si="0"/>
        <v>8</v>
      </c>
      <c r="B13" s="68" t="s">
        <v>47</v>
      </c>
      <c r="C13" s="55">
        <v>15</v>
      </c>
      <c r="D13" s="57" t="s">
        <v>31</v>
      </c>
      <c r="E13" s="71">
        <v>550</v>
      </c>
    </row>
    <row r="14" spans="1:5" s="8" customFormat="1" ht="45">
      <c r="A14" s="20">
        <f t="shared" si="0"/>
        <v>9</v>
      </c>
      <c r="B14" s="68" t="s">
        <v>48</v>
      </c>
      <c r="C14" s="55">
        <v>15</v>
      </c>
      <c r="D14" s="57" t="s">
        <v>31</v>
      </c>
      <c r="E14" s="71">
        <v>550</v>
      </c>
    </row>
    <row r="15" spans="1:5" s="8" customFormat="1" ht="112.5">
      <c r="A15" s="20">
        <f t="shared" si="0"/>
        <v>10</v>
      </c>
      <c r="B15" s="68" t="s">
        <v>49</v>
      </c>
      <c r="C15" s="55">
        <v>100</v>
      </c>
      <c r="D15" s="57" t="s">
        <v>54</v>
      </c>
      <c r="E15" s="71">
        <v>41064</v>
      </c>
    </row>
    <row r="16" spans="1:5" s="8" customFormat="1" ht="56.25">
      <c r="A16" s="20">
        <f t="shared" si="0"/>
        <v>11</v>
      </c>
      <c r="B16" s="68" t="s">
        <v>50</v>
      </c>
      <c r="C16" s="55">
        <v>15</v>
      </c>
      <c r="D16" s="57" t="s">
        <v>31</v>
      </c>
      <c r="E16" s="71">
        <v>550</v>
      </c>
    </row>
    <row r="17" spans="1:5" s="8" customFormat="1" ht="101.25">
      <c r="A17" s="20">
        <f t="shared" si="0"/>
        <v>12</v>
      </c>
      <c r="B17" s="68" t="s">
        <v>51</v>
      </c>
      <c r="C17" s="55">
        <v>5</v>
      </c>
      <c r="D17" s="57" t="s">
        <v>54</v>
      </c>
      <c r="E17" s="71">
        <v>2053.2</v>
      </c>
    </row>
    <row r="18" spans="1:5" s="8" customFormat="1" ht="22.5">
      <c r="A18" s="20">
        <f t="shared" si="0"/>
        <v>13</v>
      </c>
      <c r="B18" s="66" t="s">
        <v>52</v>
      </c>
      <c r="C18" s="55">
        <v>10</v>
      </c>
      <c r="D18" s="69" t="s">
        <v>31</v>
      </c>
      <c r="E18" s="71">
        <v>8496</v>
      </c>
    </row>
    <row r="19" spans="1:5" s="8" customFormat="1" ht="112.5">
      <c r="A19" s="20">
        <v>14</v>
      </c>
      <c r="B19" s="66" t="s">
        <v>57</v>
      </c>
      <c r="C19" s="55">
        <v>15</v>
      </c>
      <c r="D19" s="57" t="s">
        <v>54</v>
      </c>
      <c r="E19" s="71">
        <v>550</v>
      </c>
    </row>
    <row r="20" spans="1:5" s="8" customFormat="1" ht="45">
      <c r="A20" s="20">
        <v>15</v>
      </c>
      <c r="B20" s="66" t="s">
        <v>58</v>
      </c>
      <c r="C20" s="55">
        <v>15</v>
      </c>
      <c r="D20" s="57" t="s">
        <v>31</v>
      </c>
      <c r="E20" s="71">
        <v>550</v>
      </c>
    </row>
    <row r="21" spans="1:5" s="8" customFormat="1" ht="11.25">
      <c r="A21" s="20"/>
      <c r="B21" s="67"/>
      <c r="C21" s="55"/>
      <c r="D21" s="57"/>
      <c r="E21" s="56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:E25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55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68" t="s">
        <v>59</v>
      </c>
      <c r="C6" s="55">
        <v>12</v>
      </c>
      <c r="D6" s="57" t="s">
        <v>31</v>
      </c>
      <c r="E6" s="71">
        <v>550</v>
      </c>
    </row>
    <row r="7" spans="1:5" s="8" customFormat="1" ht="45">
      <c r="A7" s="7">
        <f>1+A6</f>
        <v>2</v>
      </c>
      <c r="B7" s="68" t="s">
        <v>60</v>
      </c>
      <c r="C7" s="55">
        <v>50</v>
      </c>
      <c r="D7" s="57" t="s">
        <v>31</v>
      </c>
      <c r="E7" s="71">
        <v>42480</v>
      </c>
    </row>
    <row r="8" spans="1:5" s="8" customFormat="1" ht="78.75">
      <c r="A8" s="7">
        <f aca="true" t="shared" si="0" ref="A8:A25">1+A7</f>
        <v>3</v>
      </c>
      <c r="B8" s="68" t="s">
        <v>61</v>
      </c>
      <c r="C8" s="55">
        <v>100</v>
      </c>
      <c r="D8" s="57" t="s">
        <v>54</v>
      </c>
      <c r="E8" s="71">
        <v>41064</v>
      </c>
    </row>
    <row r="9" spans="1:5" s="8" customFormat="1" ht="101.25">
      <c r="A9" s="7">
        <f t="shared" si="0"/>
        <v>4</v>
      </c>
      <c r="B9" s="68" t="s">
        <v>62</v>
      </c>
      <c r="C9" s="55">
        <v>100</v>
      </c>
      <c r="D9" s="57" t="s">
        <v>54</v>
      </c>
      <c r="E9" s="71">
        <v>41064</v>
      </c>
    </row>
    <row r="10" spans="1:5" s="8" customFormat="1" ht="123.75">
      <c r="A10" s="7">
        <f t="shared" si="0"/>
        <v>5</v>
      </c>
      <c r="B10" s="66" t="s">
        <v>63</v>
      </c>
      <c r="C10" s="55">
        <v>40</v>
      </c>
      <c r="D10" s="57" t="s">
        <v>31</v>
      </c>
      <c r="E10" s="71">
        <v>33984</v>
      </c>
    </row>
    <row r="11" spans="1:5" s="8" customFormat="1" ht="56.25">
      <c r="A11" s="7">
        <f t="shared" si="0"/>
        <v>6</v>
      </c>
      <c r="B11" s="66" t="s">
        <v>64</v>
      </c>
      <c r="C11" s="55">
        <v>12</v>
      </c>
      <c r="D11" s="57" t="s">
        <v>31</v>
      </c>
      <c r="E11" s="71">
        <v>550</v>
      </c>
    </row>
    <row r="12" spans="1:5" s="8" customFormat="1" ht="33.75">
      <c r="A12" s="7">
        <f t="shared" si="0"/>
        <v>7</v>
      </c>
      <c r="B12" s="66" t="s">
        <v>65</v>
      </c>
      <c r="C12" s="55">
        <v>12</v>
      </c>
      <c r="D12" s="57" t="s">
        <v>31</v>
      </c>
      <c r="E12" s="71">
        <v>550</v>
      </c>
    </row>
    <row r="13" spans="1:5" s="8" customFormat="1" ht="45">
      <c r="A13" s="7">
        <f t="shared" si="0"/>
        <v>8</v>
      </c>
      <c r="B13" s="66" t="s">
        <v>66</v>
      </c>
      <c r="C13" s="55">
        <v>30</v>
      </c>
      <c r="D13" s="57" t="s">
        <v>31</v>
      </c>
      <c r="E13" s="71">
        <v>25488</v>
      </c>
    </row>
    <row r="14" spans="1:5" s="8" customFormat="1" ht="45">
      <c r="A14" s="7">
        <f t="shared" si="0"/>
        <v>9</v>
      </c>
      <c r="B14" s="66" t="s">
        <v>67</v>
      </c>
      <c r="C14" s="55">
        <v>15</v>
      </c>
      <c r="D14" s="57" t="s">
        <v>31</v>
      </c>
      <c r="E14" s="71">
        <v>550</v>
      </c>
    </row>
    <row r="15" spans="1:5" s="8" customFormat="1" ht="67.5">
      <c r="A15" s="7">
        <f t="shared" si="0"/>
        <v>10</v>
      </c>
      <c r="B15" s="66" t="s">
        <v>68</v>
      </c>
      <c r="C15" s="55">
        <v>15</v>
      </c>
      <c r="D15" s="57" t="s">
        <v>31</v>
      </c>
      <c r="E15" s="71">
        <v>550</v>
      </c>
    </row>
    <row r="16" spans="1:5" s="8" customFormat="1" ht="67.5">
      <c r="A16" s="7">
        <f t="shared" si="0"/>
        <v>11</v>
      </c>
      <c r="B16" s="66" t="s">
        <v>69</v>
      </c>
      <c r="C16" s="55">
        <v>15</v>
      </c>
      <c r="D16" s="57" t="s">
        <v>31</v>
      </c>
      <c r="E16" s="71">
        <v>550</v>
      </c>
    </row>
    <row r="17" spans="1:5" s="8" customFormat="1" ht="67.5">
      <c r="A17" s="7">
        <f t="shared" si="0"/>
        <v>12</v>
      </c>
      <c r="B17" s="66" t="s">
        <v>70</v>
      </c>
      <c r="C17" s="55">
        <v>10</v>
      </c>
      <c r="D17" s="57" t="s">
        <v>31</v>
      </c>
      <c r="E17" s="71">
        <v>8496</v>
      </c>
    </row>
    <row r="18" spans="1:5" s="8" customFormat="1" ht="56.25">
      <c r="A18" s="7">
        <f t="shared" si="0"/>
        <v>13</v>
      </c>
      <c r="B18" s="66" t="s">
        <v>71</v>
      </c>
      <c r="C18" s="55">
        <v>10</v>
      </c>
      <c r="D18" s="57" t="s">
        <v>31</v>
      </c>
      <c r="E18" s="71">
        <v>8496</v>
      </c>
    </row>
    <row r="19" spans="1:5" s="8" customFormat="1" ht="56.25">
      <c r="A19" s="7">
        <f t="shared" si="0"/>
        <v>14</v>
      </c>
      <c r="B19" s="66" t="s">
        <v>72</v>
      </c>
      <c r="C19" s="55">
        <v>13</v>
      </c>
      <c r="D19" s="57" t="s">
        <v>31</v>
      </c>
      <c r="E19" s="71">
        <v>11044.8</v>
      </c>
    </row>
    <row r="20" spans="1:5" s="8" customFormat="1" ht="56.25">
      <c r="A20" s="7">
        <f t="shared" si="0"/>
        <v>15</v>
      </c>
      <c r="B20" s="66" t="s">
        <v>73</v>
      </c>
      <c r="C20" s="55">
        <v>10</v>
      </c>
      <c r="D20" s="57" t="s">
        <v>31</v>
      </c>
      <c r="E20" s="71">
        <v>8496</v>
      </c>
    </row>
    <row r="21" spans="1:5" s="8" customFormat="1" ht="45">
      <c r="A21" s="7">
        <f t="shared" si="0"/>
        <v>16</v>
      </c>
      <c r="B21" s="66" t="s">
        <v>74</v>
      </c>
      <c r="C21" s="55">
        <v>15</v>
      </c>
      <c r="D21" s="57" t="s">
        <v>31</v>
      </c>
      <c r="E21" s="71">
        <v>550</v>
      </c>
    </row>
    <row r="22" spans="1:5" s="8" customFormat="1" ht="33.75">
      <c r="A22" s="7">
        <f t="shared" si="0"/>
        <v>17</v>
      </c>
      <c r="B22" s="66" t="s">
        <v>75</v>
      </c>
      <c r="C22" s="55">
        <v>13</v>
      </c>
      <c r="D22" s="57" t="s">
        <v>31</v>
      </c>
      <c r="E22" s="71">
        <v>11044.8</v>
      </c>
    </row>
    <row r="23" spans="1:5" s="8" customFormat="1" ht="45">
      <c r="A23" s="7">
        <f t="shared" si="0"/>
        <v>18</v>
      </c>
      <c r="B23" s="66" t="s">
        <v>76</v>
      </c>
      <c r="C23" s="55">
        <v>10</v>
      </c>
      <c r="D23" s="57" t="s">
        <v>31</v>
      </c>
      <c r="E23" s="71">
        <v>8496</v>
      </c>
    </row>
    <row r="24" spans="1:5" s="8" customFormat="1" ht="112.5">
      <c r="A24" s="7">
        <f t="shared" si="0"/>
        <v>19</v>
      </c>
      <c r="B24" s="66" t="s">
        <v>77</v>
      </c>
      <c r="C24" s="55">
        <v>5</v>
      </c>
      <c r="D24" s="57" t="s">
        <v>54</v>
      </c>
      <c r="E24" s="71">
        <v>2053.2</v>
      </c>
    </row>
    <row r="25" spans="1:5" s="8" customFormat="1" ht="56.25">
      <c r="A25" s="7">
        <f t="shared" si="0"/>
        <v>20</v>
      </c>
      <c r="B25" s="66" t="s">
        <v>78</v>
      </c>
      <c r="C25" s="55">
        <v>15</v>
      </c>
      <c r="D25" s="57" t="s">
        <v>31</v>
      </c>
      <c r="E25" s="71">
        <v>550</v>
      </c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0.375" style="0" customWidth="1"/>
  </cols>
  <sheetData>
    <row r="1" spans="1:6" ht="12.75">
      <c r="A1" s="85" t="s">
        <v>56</v>
      </c>
      <c r="B1" s="85"/>
      <c r="C1" s="85"/>
      <c r="D1" s="85"/>
      <c r="E1" s="85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57.5">
      <c r="A4" s="20">
        <v>1</v>
      </c>
      <c r="B4" s="68" t="s">
        <v>79</v>
      </c>
      <c r="C4" s="71">
        <v>246384</v>
      </c>
      <c r="D4" s="55">
        <v>600</v>
      </c>
      <c r="E4" s="57" t="s">
        <v>54</v>
      </c>
      <c r="F4" s="22"/>
    </row>
    <row r="5" spans="1:6" ht="123.75">
      <c r="A5" s="20">
        <f>A4+1</f>
        <v>2</v>
      </c>
      <c r="B5" s="66" t="s">
        <v>80</v>
      </c>
      <c r="C5" s="71">
        <v>123192</v>
      </c>
      <c r="D5" s="55">
        <v>300</v>
      </c>
      <c r="E5" s="57" t="s">
        <v>54</v>
      </c>
      <c r="F5" s="14"/>
    </row>
    <row r="6" spans="1:6" ht="56.25">
      <c r="A6" s="20">
        <f aca="true" t="shared" si="0" ref="A6:A19">A5+1</f>
        <v>3</v>
      </c>
      <c r="B6" s="66" t="s">
        <v>81</v>
      </c>
      <c r="C6" s="71">
        <v>550</v>
      </c>
      <c r="D6" s="55">
        <v>15</v>
      </c>
      <c r="E6" s="57" t="s">
        <v>31</v>
      </c>
      <c r="F6" s="14"/>
    </row>
    <row r="7" spans="1:6" ht="78.75">
      <c r="A7" s="20">
        <f t="shared" si="0"/>
        <v>4</v>
      </c>
      <c r="B7" s="66" t="s">
        <v>82</v>
      </c>
      <c r="C7" s="71">
        <v>12744</v>
      </c>
      <c r="D7" s="55">
        <v>15</v>
      </c>
      <c r="E7" s="57" t="s">
        <v>31</v>
      </c>
      <c r="F7" s="14"/>
    </row>
    <row r="8" spans="1:6" ht="112.5">
      <c r="A8" s="20">
        <f t="shared" si="0"/>
        <v>5</v>
      </c>
      <c r="B8" s="66" t="s">
        <v>83</v>
      </c>
      <c r="C8" s="71">
        <v>6159.6</v>
      </c>
      <c r="D8" s="55">
        <v>15</v>
      </c>
      <c r="E8" s="57" t="s">
        <v>54</v>
      </c>
      <c r="F8" s="14"/>
    </row>
    <row r="9" spans="1:6" ht="123.75">
      <c r="A9" s="20">
        <f t="shared" si="0"/>
        <v>6</v>
      </c>
      <c r="B9" s="66" t="s">
        <v>84</v>
      </c>
      <c r="C9" s="71">
        <v>2053.2</v>
      </c>
      <c r="D9" s="55">
        <v>5</v>
      </c>
      <c r="E9" s="57" t="s">
        <v>54</v>
      </c>
      <c r="F9" s="14"/>
    </row>
    <row r="10" spans="1:6" ht="67.5">
      <c r="A10" s="20">
        <f t="shared" si="0"/>
        <v>7</v>
      </c>
      <c r="B10" s="66" t="s">
        <v>85</v>
      </c>
      <c r="C10" s="71">
        <v>67968</v>
      </c>
      <c r="D10" s="55">
        <v>80</v>
      </c>
      <c r="E10" s="57" t="s">
        <v>31</v>
      </c>
      <c r="F10" s="14"/>
    </row>
    <row r="11" spans="1:6" ht="56.25">
      <c r="A11" s="20">
        <f t="shared" si="0"/>
        <v>8</v>
      </c>
      <c r="B11" s="66" t="s">
        <v>86</v>
      </c>
      <c r="C11" s="71">
        <v>550</v>
      </c>
      <c r="D11" s="55">
        <v>9</v>
      </c>
      <c r="E11" s="57" t="s">
        <v>31</v>
      </c>
      <c r="F11" s="14"/>
    </row>
    <row r="12" spans="1:6" ht="101.25">
      <c r="A12" s="20">
        <f t="shared" si="0"/>
        <v>9</v>
      </c>
      <c r="B12" s="66" t="s">
        <v>87</v>
      </c>
      <c r="C12" s="71">
        <v>20532</v>
      </c>
      <c r="D12" s="55">
        <v>50</v>
      </c>
      <c r="E12" s="57" t="s">
        <v>31</v>
      </c>
      <c r="F12" s="14"/>
    </row>
    <row r="13" spans="1:6" ht="56.25">
      <c r="A13" s="20">
        <f t="shared" si="0"/>
        <v>10</v>
      </c>
      <c r="B13" s="66" t="s">
        <v>88</v>
      </c>
      <c r="C13" s="71">
        <v>550</v>
      </c>
      <c r="D13" s="55">
        <v>15</v>
      </c>
      <c r="E13" s="57" t="s">
        <v>31</v>
      </c>
      <c r="F13" s="14"/>
    </row>
    <row r="14" spans="1:6" ht="78.75">
      <c r="A14" s="20">
        <f t="shared" si="0"/>
        <v>11</v>
      </c>
      <c r="B14" s="66" t="s">
        <v>89</v>
      </c>
      <c r="C14" s="71">
        <v>550</v>
      </c>
      <c r="D14" s="55">
        <v>15</v>
      </c>
      <c r="E14" s="57" t="s">
        <v>95</v>
      </c>
      <c r="F14" s="14"/>
    </row>
    <row r="15" spans="1:6" ht="56.25">
      <c r="A15" s="20">
        <f t="shared" si="0"/>
        <v>12</v>
      </c>
      <c r="B15" s="66" t="s">
        <v>90</v>
      </c>
      <c r="C15" s="71">
        <v>550</v>
      </c>
      <c r="D15" s="55">
        <v>15</v>
      </c>
      <c r="E15" s="57" t="s">
        <v>95</v>
      </c>
      <c r="F15" s="14"/>
    </row>
    <row r="16" spans="1:6" ht="67.5">
      <c r="A16" s="20">
        <f t="shared" si="0"/>
        <v>13</v>
      </c>
      <c r="B16" s="66" t="s">
        <v>91</v>
      </c>
      <c r="C16" s="71">
        <v>550</v>
      </c>
      <c r="D16" s="55">
        <v>12</v>
      </c>
      <c r="E16" s="57" t="s">
        <v>31</v>
      </c>
      <c r="F16" s="14"/>
    </row>
    <row r="17" spans="1:6" ht="56.25">
      <c r="A17" s="20">
        <f t="shared" si="0"/>
        <v>14</v>
      </c>
      <c r="B17" s="66" t="s">
        <v>92</v>
      </c>
      <c r="C17" s="71">
        <v>550</v>
      </c>
      <c r="D17" s="55">
        <v>12</v>
      </c>
      <c r="E17" s="57" t="s">
        <v>31</v>
      </c>
      <c r="F17" s="14"/>
    </row>
    <row r="18" spans="1:6" ht="67.5">
      <c r="A18" s="20">
        <f t="shared" si="0"/>
        <v>15</v>
      </c>
      <c r="B18" s="66" t="s">
        <v>93</v>
      </c>
      <c r="C18" s="71">
        <v>550</v>
      </c>
      <c r="D18" s="55">
        <v>15</v>
      </c>
      <c r="E18" s="57" t="s">
        <v>31</v>
      </c>
      <c r="F18" s="14"/>
    </row>
    <row r="19" spans="1:6" ht="67.5">
      <c r="A19" s="20">
        <f t="shared" si="0"/>
        <v>16</v>
      </c>
      <c r="B19" s="66" t="s">
        <v>94</v>
      </c>
      <c r="C19" s="71">
        <v>550</v>
      </c>
      <c r="D19" s="55">
        <v>15</v>
      </c>
      <c r="E19" s="57" t="s">
        <v>31</v>
      </c>
      <c r="F19" s="14"/>
    </row>
    <row r="20" spans="1:6" ht="56.25">
      <c r="A20" s="20">
        <v>17</v>
      </c>
      <c r="B20" s="7" t="s">
        <v>96</v>
      </c>
      <c r="C20" s="21">
        <v>550</v>
      </c>
      <c r="D20" s="7">
        <v>15</v>
      </c>
      <c r="E20" s="7" t="s">
        <v>31</v>
      </c>
      <c r="F20" s="14"/>
    </row>
    <row r="21" spans="1:6" ht="90">
      <c r="A21" s="20">
        <v>18</v>
      </c>
      <c r="B21" s="7" t="s">
        <v>97</v>
      </c>
      <c r="C21" s="21">
        <v>2561127.51</v>
      </c>
      <c r="D21" s="7">
        <v>50</v>
      </c>
      <c r="E21" s="7" t="s">
        <v>31</v>
      </c>
      <c r="F21" s="14"/>
    </row>
    <row r="22" spans="1:6" ht="15">
      <c r="A22" s="20"/>
      <c r="B22" s="7"/>
      <c r="C22" s="21"/>
      <c r="D22" s="7"/>
      <c r="E22" s="7"/>
      <c r="F22" s="14"/>
    </row>
    <row r="23" spans="1:6" ht="15">
      <c r="A23" s="20"/>
      <c r="B23" s="7"/>
      <c r="C23" s="21"/>
      <c r="D23" s="7"/>
      <c r="E23" s="7"/>
      <c r="F23" s="14"/>
    </row>
    <row r="24" spans="1:6" ht="15">
      <c r="A24" s="20"/>
      <c r="B24" s="7"/>
      <c r="C24" s="21"/>
      <c r="D24" s="7"/>
      <c r="E24" s="7"/>
      <c r="F24" s="14"/>
    </row>
    <row r="25" spans="1:6" ht="15">
      <c r="A25" s="20"/>
      <c r="B25" s="7"/>
      <c r="C25" s="21"/>
      <c r="D25" s="7"/>
      <c r="E25" s="7"/>
      <c r="F25" s="14"/>
    </row>
    <row r="26" spans="1:6" ht="15">
      <c r="A26" s="20"/>
      <c r="B26" s="7"/>
      <c r="C26" s="21"/>
      <c r="D26" s="7"/>
      <c r="E26" s="7"/>
      <c r="F26" s="14"/>
    </row>
    <row r="27" spans="1:6" ht="15">
      <c r="A27" s="20"/>
      <c r="B27" s="7"/>
      <c r="C27" s="21"/>
      <c r="D27" s="7"/>
      <c r="E27" s="7"/>
      <c r="F27" s="14"/>
    </row>
    <row r="28" spans="1:6" ht="15">
      <c r="A28" s="20"/>
      <c r="B28" s="7"/>
      <c r="C28" s="21"/>
      <c r="D28" s="7"/>
      <c r="E28" s="7"/>
      <c r="F28" s="14"/>
    </row>
    <row r="29" spans="1:6" ht="15">
      <c r="A29" s="20"/>
      <c r="B29" s="7"/>
      <c r="C29" s="21"/>
      <c r="D29" s="7"/>
      <c r="E29" s="7"/>
      <c r="F29" s="14"/>
    </row>
    <row r="30" spans="1:6" ht="15">
      <c r="A30" s="20"/>
      <c r="B30" s="7"/>
      <c r="C30" s="21"/>
      <c r="D30" s="7"/>
      <c r="E30" s="7"/>
      <c r="F30" s="14"/>
    </row>
    <row r="31" spans="1:6" ht="15">
      <c r="A31" s="20"/>
      <c r="B31" s="7"/>
      <c r="C31" s="21"/>
      <c r="D31" s="7"/>
      <c r="E31" s="7"/>
      <c r="F31" s="14"/>
    </row>
    <row r="32" spans="1:6" ht="15">
      <c r="A32" s="20"/>
      <c r="B32" s="7"/>
      <c r="C32" s="21"/>
      <c r="D32" s="7"/>
      <c r="E32" s="7"/>
      <c r="F32" s="14"/>
    </row>
    <row r="33" spans="1:6" ht="15">
      <c r="A33" s="20"/>
      <c r="B33" s="7"/>
      <c r="C33" s="21"/>
      <c r="D33" s="7"/>
      <c r="E33" s="7"/>
      <c r="F33" s="14"/>
    </row>
    <row r="34" spans="1:6" ht="15">
      <c r="A34" s="20"/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:C26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5" t="s">
        <v>98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68" t="s">
        <v>99</v>
      </c>
      <c r="C3" s="71">
        <v>550</v>
      </c>
      <c r="D3" s="55">
        <v>15</v>
      </c>
      <c r="E3" s="57" t="s">
        <v>95</v>
      </c>
    </row>
    <row r="4" spans="1:5" ht="135">
      <c r="A4" s="7">
        <f>A3+1</f>
        <v>2</v>
      </c>
      <c r="B4" s="66" t="s">
        <v>100</v>
      </c>
      <c r="C4" s="71">
        <v>48427.2</v>
      </c>
      <c r="D4" s="55">
        <v>57</v>
      </c>
      <c r="E4" s="57" t="s">
        <v>31</v>
      </c>
    </row>
    <row r="5" spans="1:5" ht="67.5">
      <c r="A5" s="7">
        <f aca="true" t="shared" si="0" ref="A5:A33">A4+1</f>
        <v>3</v>
      </c>
      <c r="B5" s="66" t="s">
        <v>101</v>
      </c>
      <c r="C5" s="71">
        <v>25488</v>
      </c>
      <c r="D5" s="55">
        <v>30</v>
      </c>
      <c r="E5" s="57" t="s">
        <v>31</v>
      </c>
    </row>
    <row r="6" spans="1:5" ht="112.5">
      <c r="A6" s="7">
        <f t="shared" si="0"/>
        <v>4</v>
      </c>
      <c r="B6" s="66" t="s">
        <v>102</v>
      </c>
      <c r="C6" s="71">
        <v>25488</v>
      </c>
      <c r="D6" s="55">
        <v>30</v>
      </c>
      <c r="E6" s="57" t="s">
        <v>31</v>
      </c>
    </row>
    <row r="7" spans="1:5" ht="67.5">
      <c r="A7" s="7">
        <f t="shared" si="0"/>
        <v>5</v>
      </c>
      <c r="B7" s="66" t="s">
        <v>103</v>
      </c>
      <c r="C7" s="71">
        <v>735081</v>
      </c>
      <c r="D7" s="55">
        <v>150</v>
      </c>
      <c r="E7" s="57" t="s">
        <v>31</v>
      </c>
    </row>
    <row r="8" spans="1:5" ht="67.5">
      <c r="A8" s="7">
        <f t="shared" si="0"/>
        <v>6</v>
      </c>
      <c r="B8" s="66" t="s">
        <v>104</v>
      </c>
      <c r="C8" s="71">
        <v>550</v>
      </c>
      <c r="D8" s="55">
        <v>15</v>
      </c>
      <c r="E8" s="57" t="s">
        <v>31</v>
      </c>
    </row>
    <row r="9" spans="1:5" ht="67.5">
      <c r="A9" s="7">
        <f t="shared" si="0"/>
        <v>7</v>
      </c>
      <c r="B9" s="66" t="s">
        <v>105</v>
      </c>
      <c r="C9" s="71">
        <v>550</v>
      </c>
      <c r="D9" s="55">
        <v>15</v>
      </c>
      <c r="E9" s="57" t="s">
        <v>31</v>
      </c>
    </row>
    <row r="10" spans="1:5" ht="67.5">
      <c r="A10" s="7">
        <f t="shared" si="0"/>
        <v>8</v>
      </c>
      <c r="B10" s="66" t="s">
        <v>106</v>
      </c>
      <c r="C10" s="71">
        <v>550</v>
      </c>
      <c r="D10" s="55">
        <v>15</v>
      </c>
      <c r="E10" s="57" t="s">
        <v>31</v>
      </c>
    </row>
    <row r="11" spans="1:5" ht="135">
      <c r="A11" s="7">
        <f t="shared" si="0"/>
        <v>9</v>
      </c>
      <c r="B11" s="66" t="s">
        <v>107</v>
      </c>
      <c r="C11" s="71">
        <v>2053.2</v>
      </c>
      <c r="D11" s="55">
        <v>5</v>
      </c>
      <c r="E11" s="57" t="s">
        <v>54</v>
      </c>
    </row>
    <row r="12" spans="1:5" ht="67.5">
      <c r="A12" s="7">
        <f t="shared" si="0"/>
        <v>10</v>
      </c>
      <c r="B12" s="66" t="s">
        <v>108</v>
      </c>
      <c r="C12" s="71">
        <v>550</v>
      </c>
      <c r="D12" s="55">
        <v>15</v>
      </c>
      <c r="E12" s="57" t="s">
        <v>95</v>
      </c>
    </row>
    <row r="13" spans="1:5" ht="67.5">
      <c r="A13" s="7">
        <f t="shared" si="0"/>
        <v>11</v>
      </c>
      <c r="B13" s="66" t="s">
        <v>109</v>
      </c>
      <c r="C13" s="71">
        <v>550</v>
      </c>
      <c r="D13" s="55">
        <v>15</v>
      </c>
      <c r="E13" s="57" t="s">
        <v>31</v>
      </c>
    </row>
    <row r="14" spans="1:5" ht="67.5">
      <c r="A14" s="7">
        <f t="shared" si="0"/>
        <v>12</v>
      </c>
      <c r="B14" s="66" t="s">
        <v>109</v>
      </c>
      <c r="C14" s="71">
        <v>550</v>
      </c>
      <c r="D14" s="55">
        <v>15</v>
      </c>
      <c r="E14" s="57" t="s">
        <v>31</v>
      </c>
    </row>
    <row r="15" spans="1:5" ht="67.5">
      <c r="A15" s="7">
        <f t="shared" si="0"/>
        <v>13</v>
      </c>
      <c r="B15" s="66" t="s">
        <v>110</v>
      </c>
      <c r="C15" s="71">
        <v>5097.6</v>
      </c>
      <c r="D15" s="55">
        <v>6</v>
      </c>
      <c r="E15" s="57" t="s">
        <v>31</v>
      </c>
    </row>
    <row r="16" spans="1:5" ht="123.75">
      <c r="A16" s="7">
        <f t="shared" si="0"/>
        <v>14</v>
      </c>
      <c r="B16" s="66" t="s">
        <v>111</v>
      </c>
      <c r="C16" s="74">
        <v>550</v>
      </c>
      <c r="D16" s="55">
        <v>6</v>
      </c>
      <c r="E16" s="57" t="s">
        <v>31</v>
      </c>
    </row>
    <row r="17" spans="1:5" ht="56.25">
      <c r="A17" s="7">
        <f t="shared" si="0"/>
        <v>15</v>
      </c>
      <c r="B17" s="66" t="s">
        <v>112</v>
      </c>
      <c r="C17" s="74">
        <v>382320</v>
      </c>
      <c r="D17" s="55">
        <v>450</v>
      </c>
      <c r="E17" s="57" t="s">
        <v>31</v>
      </c>
    </row>
    <row r="18" spans="1:5" ht="67.5">
      <c r="A18" s="7">
        <f t="shared" si="0"/>
        <v>16</v>
      </c>
      <c r="B18" s="66" t="s">
        <v>113</v>
      </c>
      <c r="C18" s="74">
        <v>550</v>
      </c>
      <c r="D18" s="55">
        <v>15</v>
      </c>
      <c r="E18" s="57" t="s">
        <v>31</v>
      </c>
    </row>
    <row r="19" spans="1:5" ht="67.5">
      <c r="A19" s="7">
        <f t="shared" si="0"/>
        <v>17</v>
      </c>
      <c r="B19" s="66" t="s">
        <v>114</v>
      </c>
      <c r="C19" s="74">
        <v>550</v>
      </c>
      <c r="D19" s="55">
        <v>15</v>
      </c>
      <c r="E19" s="57" t="s">
        <v>31</v>
      </c>
    </row>
    <row r="20" spans="1:5" ht="78.75">
      <c r="A20" s="7">
        <f t="shared" si="0"/>
        <v>18</v>
      </c>
      <c r="B20" s="66" t="s">
        <v>115</v>
      </c>
      <c r="C20" s="74">
        <v>550</v>
      </c>
      <c r="D20" s="55">
        <v>15</v>
      </c>
      <c r="E20" s="57" t="s">
        <v>31</v>
      </c>
    </row>
    <row r="21" spans="1:5" ht="56.25">
      <c r="A21" s="7">
        <f t="shared" si="0"/>
        <v>19</v>
      </c>
      <c r="B21" s="66" t="s">
        <v>116</v>
      </c>
      <c r="C21" s="74">
        <v>550</v>
      </c>
      <c r="D21" s="55">
        <v>15</v>
      </c>
      <c r="E21" s="57" t="s">
        <v>31</v>
      </c>
    </row>
    <row r="22" spans="1:5" ht="67.5">
      <c r="A22" s="7">
        <f t="shared" si="0"/>
        <v>20</v>
      </c>
      <c r="B22" s="66" t="s">
        <v>117</v>
      </c>
      <c r="C22" s="74">
        <v>550</v>
      </c>
      <c r="D22" s="55">
        <v>15</v>
      </c>
      <c r="E22" s="57" t="s">
        <v>31</v>
      </c>
    </row>
    <row r="23" spans="1:5" ht="90">
      <c r="A23" s="7">
        <f t="shared" si="0"/>
        <v>21</v>
      </c>
      <c r="B23" s="73" t="s">
        <v>118</v>
      </c>
      <c r="C23" s="74">
        <v>6796.8</v>
      </c>
      <c r="D23" s="55">
        <v>8</v>
      </c>
      <c r="E23" s="57" t="s">
        <v>31</v>
      </c>
    </row>
    <row r="24" spans="1:5" ht="112.5">
      <c r="A24" s="7">
        <f t="shared" si="0"/>
        <v>22</v>
      </c>
      <c r="B24" s="73" t="s">
        <v>119</v>
      </c>
      <c r="C24" s="74">
        <v>1231.92</v>
      </c>
      <c r="D24" s="55">
        <v>3</v>
      </c>
      <c r="E24" s="57" t="s">
        <v>54</v>
      </c>
    </row>
    <row r="25" spans="1:5" ht="123.75">
      <c r="A25" s="7">
        <f t="shared" si="0"/>
        <v>23</v>
      </c>
      <c r="B25" s="73" t="s">
        <v>120</v>
      </c>
      <c r="C25" s="74">
        <v>2053.2</v>
      </c>
      <c r="D25" s="55">
        <v>5</v>
      </c>
      <c r="E25" s="57" t="s">
        <v>54</v>
      </c>
    </row>
    <row r="26" spans="1:5" ht="56.25">
      <c r="A26" s="7">
        <f t="shared" si="0"/>
        <v>24</v>
      </c>
      <c r="B26" s="73" t="s">
        <v>121</v>
      </c>
      <c r="C26" s="74">
        <v>550</v>
      </c>
      <c r="D26" s="55">
        <v>15</v>
      </c>
      <c r="E26" s="57" t="s">
        <v>31</v>
      </c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M10" sqref="M1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122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6" t="s">
        <v>123</v>
      </c>
      <c r="C3" s="75">
        <v>550</v>
      </c>
      <c r="D3" s="55">
        <v>15</v>
      </c>
      <c r="E3" s="55">
        <v>15</v>
      </c>
    </row>
    <row r="4" spans="1:5" ht="101.25">
      <c r="A4" s="7">
        <v>2</v>
      </c>
      <c r="B4" s="66" t="s">
        <v>124</v>
      </c>
      <c r="C4" s="75">
        <v>114696</v>
      </c>
      <c r="D4" s="55">
        <v>135</v>
      </c>
      <c r="E4" s="55">
        <v>135</v>
      </c>
    </row>
    <row r="5" spans="1:5" ht="45">
      <c r="A5" s="7">
        <v>3</v>
      </c>
      <c r="B5" s="73" t="s">
        <v>125</v>
      </c>
      <c r="C5" s="75">
        <v>550</v>
      </c>
      <c r="D5" s="55">
        <v>15</v>
      </c>
      <c r="E5" s="55">
        <v>15</v>
      </c>
    </row>
    <row r="6" spans="1:5" ht="112.5">
      <c r="A6" s="7">
        <v>4</v>
      </c>
      <c r="B6" s="73" t="s">
        <v>126</v>
      </c>
      <c r="C6" s="75">
        <v>12744</v>
      </c>
      <c r="D6" s="55">
        <v>15</v>
      </c>
      <c r="E6" s="55">
        <v>15</v>
      </c>
    </row>
    <row r="7" spans="1:5" ht="56.25">
      <c r="A7" s="7">
        <v>5</v>
      </c>
      <c r="B7" s="66" t="s">
        <v>127</v>
      </c>
      <c r="C7" s="75">
        <v>550</v>
      </c>
      <c r="D7" s="55">
        <v>15</v>
      </c>
      <c r="E7" s="55">
        <v>15</v>
      </c>
    </row>
    <row r="8" spans="1:5" ht="45">
      <c r="A8" s="7">
        <v>6</v>
      </c>
      <c r="B8" s="66" t="s">
        <v>128</v>
      </c>
      <c r="C8" s="75">
        <v>550</v>
      </c>
      <c r="D8" s="55">
        <v>15</v>
      </c>
      <c r="E8" s="55">
        <v>15</v>
      </c>
    </row>
    <row r="9" spans="1:5" ht="56.25">
      <c r="A9" s="7">
        <v>7</v>
      </c>
      <c r="B9" s="66" t="s">
        <v>129</v>
      </c>
      <c r="C9" s="75">
        <v>25488</v>
      </c>
      <c r="D9" s="55">
        <v>30</v>
      </c>
      <c r="E9" s="55">
        <v>30</v>
      </c>
    </row>
    <row r="10" spans="1:5" ht="78.75">
      <c r="A10" s="7">
        <v>8</v>
      </c>
      <c r="B10" s="66" t="s">
        <v>130</v>
      </c>
      <c r="C10" s="75">
        <v>550</v>
      </c>
      <c r="D10" s="55">
        <v>8</v>
      </c>
      <c r="E10" s="55">
        <v>8</v>
      </c>
    </row>
    <row r="11" spans="1:5" ht="90">
      <c r="A11" s="7">
        <v>9</v>
      </c>
      <c r="B11" s="66" t="s">
        <v>131</v>
      </c>
      <c r="C11" s="75">
        <v>1437.24</v>
      </c>
      <c r="D11" s="55">
        <v>3.5</v>
      </c>
      <c r="E11" s="55">
        <v>3.5</v>
      </c>
    </row>
    <row r="12" spans="1:5" ht="56.25">
      <c r="A12" s="7">
        <v>10</v>
      </c>
      <c r="B12" s="66" t="s">
        <v>132</v>
      </c>
      <c r="C12" s="75">
        <v>550</v>
      </c>
      <c r="D12" s="55">
        <v>12</v>
      </c>
      <c r="E12" s="55">
        <v>12</v>
      </c>
    </row>
    <row r="13" spans="1:5" ht="90">
      <c r="A13" s="7">
        <v>11</v>
      </c>
      <c r="B13" s="66" t="s">
        <v>133</v>
      </c>
      <c r="C13" s="75">
        <v>6808189.9</v>
      </c>
      <c r="D13" s="55">
        <v>400</v>
      </c>
      <c r="E13" s="55">
        <v>400</v>
      </c>
    </row>
    <row r="14" spans="1:5" ht="56.25">
      <c r="A14" s="7">
        <v>12</v>
      </c>
      <c r="B14" s="66" t="s">
        <v>134</v>
      </c>
      <c r="C14" s="75">
        <v>12744</v>
      </c>
      <c r="D14" s="55">
        <v>15</v>
      </c>
      <c r="E14" s="55">
        <v>15</v>
      </c>
    </row>
    <row r="15" spans="1:5" ht="45">
      <c r="A15" s="7">
        <v>13</v>
      </c>
      <c r="B15" s="66" t="s">
        <v>135</v>
      </c>
      <c r="C15" s="75">
        <v>550</v>
      </c>
      <c r="D15" s="55">
        <v>15</v>
      </c>
      <c r="E15" s="55">
        <v>15</v>
      </c>
    </row>
    <row r="16" spans="1:5" ht="56.25">
      <c r="A16" s="7">
        <v>14</v>
      </c>
      <c r="B16" s="66" t="s">
        <v>136</v>
      </c>
      <c r="C16" s="75">
        <v>550</v>
      </c>
      <c r="D16" s="55">
        <v>15</v>
      </c>
      <c r="E16" s="55">
        <v>15</v>
      </c>
    </row>
    <row r="17" spans="1:5" ht="78.75">
      <c r="A17" s="7">
        <v>15</v>
      </c>
      <c r="B17" s="66" t="s">
        <v>137</v>
      </c>
      <c r="C17" s="75">
        <v>550</v>
      </c>
      <c r="D17" s="55">
        <v>12</v>
      </c>
      <c r="E17" s="55">
        <v>12</v>
      </c>
    </row>
    <row r="18" spans="1:5" ht="56.25">
      <c r="A18" s="7">
        <v>16</v>
      </c>
      <c r="B18" s="66" t="s">
        <v>138</v>
      </c>
      <c r="C18" s="75">
        <v>550</v>
      </c>
      <c r="D18" s="55">
        <v>15</v>
      </c>
      <c r="E18" s="55">
        <v>15</v>
      </c>
    </row>
    <row r="19" spans="1:5" ht="45">
      <c r="A19" s="7">
        <v>17</v>
      </c>
      <c r="B19" s="66" t="s">
        <v>139</v>
      </c>
      <c r="C19" s="75">
        <v>550</v>
      </c>
      <c r="D19" s="55">
        <v>15</v>
      </c>
      <c r="E19" s="55">
        <v>15</v>
      </c>
    </row>
    <row r="20" spans="1:5" ht="45">
      <c r="A20" s="7">
        <v>18</v>
      </c>
      <c r="B20" s="73" t="s">
        <v>140</v>
      </c>
      <c r="C20" s="75">
        <v>12744</v>
      </c>
      <c r="D20" s="55">
        <v>15</v>
      </c>
      <c r="E20" s="55">
        <v>15</v>
      </c>
    </row>
    <row r="21" spans="1:5" ht="45">
      <c r="A21" s="7">
        <v>19</v>
      </c>
      <c r="B21" s="73" t="s">
        <v>141</v>
      </c>
      <c r="C21" s="75">
        <v>12744</v>
      </c>
      <c r="D21" s="55">
        <v>15</v>
      </c>
      <c r="E21" s="55">
        <v>15</v>
      </c>
    </row>
    <row r="22" spans="1:5" ht="45">
      <c r="A22" s="7">
        <v>20</v>
      </c>
      <c r="B22" s="73" t="s">
        <v>142</v>
      </c>
      <c r="C22" s="75">
        <v>12744</v>
      </c>
      <c r="D22" s="55">
        <v>15</v>
      </c>
      <c r="E22" s="55">
        <v>15</v>
      </c>
    </row>
    <row r="23" spans="1:5" ht="67.5">
      <c r="A23" s="7">
        <v>21</v>
      </c>
      <c r="B23" s="73" t="s">
        <v>143</v>
      </c>
      <c r="C23" s="75">
        <v>550</v>
      </c>
      <c r="D23" s="55">
        <v>15</v>
      </c>
      <c r="E23" s="55">
        <v>15</v>
      </c>
    </row>
    <row r="24" spans="1:5" ht="45">
      <c r="A24" s="7">
        <v>22</v>
      </c>
      <c r="B24" s="73" t="s">
        <v>144</v>
      </c>
      <c r="C24" s="75">
        <v>550</v>
      </c>
      <c r="D24" s="55">
        <v>15</v>
      </c>
      <c r="E24" s="55">
        <v>15</v>
      </c>
    </row>
    <row r="25" spans="1:5" ht="67.5">
      <c r="A25" s="7">
        <v>23</v>
      </c>
      <c r="B25" s="66" t="s">
        <v>145</v>
      </c>
      <c r="C25" s="75">
        <v>550</v>
      </c>
      <c r="D25" s="55">
        <v>6.5</v>
      </c>
      <c r="E25" s="55">
        <v>6.5</v>
      </c>
    </row>
    <row r="26" spans="1:5" ht="67.5">
      <c r="A26" s="7">
        <v>24</v>
      </c>
      <c r="B26" s="66" t="s">
        <v>146</v>
      </c>
      <c r="C26" s="75">
        <v>550</v>
      </c>
      <c r="D26" s="55">
        <v>6.5</v>
      </c>
      <c r="E26" s="55">
        <v>6.5</v>
      </c>
    </row>
    <row r="27" spans="1:5" ht="112.5">
      <c r="A27" s="7">
        <v>25</v>
      </c>
      <c r="B27" s="66" t="s">
        <v>147</v>
      </c>
      <c r="C27" s="75">
        <v>2053.2</v>
      </c>
      <c r="D27" s="55">
        <v>5</v>
      </c>
      <c r="E27" s="55">
        <v>5</v>
      </c>
    </row>
    <row r="28" spans="1:5" ht="56.25">
      <c r="A28" s="7">
        <v>26</v>
      </c>
      <c r="B28" s="66" t="s">
        <v>148</v>
      </c>
      <c r="C28" s="75">
        <v>550</v>
      </c>
      <c r="D28" s="55">
        <v>12</v>
      </c>
      <c r="E28" s="55">
        <v>12</v>
      </c>
    </row>
    <row r="29" spans="1:5" ht="56.25">
      <c r="A29" s="7">
        <v>27</v>
      </c>
      <c r="B29" s="66" t="s">
        <v>149</v>
      </c>
      <c r="C29" s="75">
        <v>550</v>
      </c>
      <c r="D29" s="55">
        <v>12</v>
      </c>
      <c r="E29" s="55">
        <v>12</v>
      </c>
    </row>
    <row r="30" spans="1:5" ht="67.5">
      <c r="A30" s="7">
        <v>28</v>
      </c>
      <c r="B30" s="66" t="s">
        <v>154</v>
      </c>
      <c r="C30" s="75">
        <v>550</v>
      </c>
      <c r="D30" s="55">
        <v>15</v>
      </c>
      <c r="E30" s="55">
        <v>15</v>
      </c>
    </row>
    <row r="31" spans="1:5" ht="90">
      <c r="A31" s="7">
        <v>29</v>
      </c>
      <c r="B31" s="66" t="s">
        <v>150</v>
      </c>
      <c r="C31" s="75">
        <v>2053.2</v>
      </c>
      <c r="D31" s="55">
        <v>5</v>
      </c>
      <c r="E31" s="55">
        <v>5</v>
      </c>
    </row>
    <row r="32" spans="1:5" ht="56.25">
      <c r="A32" s="7">
        <v>30</v>
      </c>
      <c r="B32" s="66" t="s">
        <v>151</v>
      </c>
      <c r="C32" s="75">
        <v>550</v>
      </c>
      <c r="D32" s="55">
        <v>15</v>
      </c>
      <c r="E32" s="55">
        <v>15</v>
      </c>
    </row>
    <row r="33" spans="1:5" ht="56.25">
      <c r="A33" s="7">
        <v>31</v>
      </c>
      <c r="B33" s="66" t="s">
        <v>152</v>
      </c>
      <c r="C33" s="75">
        <v>550</v>
      </c>
      <c r="D33" s="55">
        <v>15</v>
      </c>
      <c r="E33" s="55">
        <v>15</v>
      </c>
    </row>
    <row r="34" spans="1:5" ht="45">
      <c r="A34" s="7">
        <v>32</v>
      </c>
      <c r="B34" s="66" t="s">
        <v>153</v>
      </c>
      <c r="C34" s="75">
        <v>12744</v>
      </c>
      <c r="D34" s="55">
        <v>15</v>
      </c>
      <c r="E34" s="55">
        <v>15</v>
      </c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L7" sqref="L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155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6" t="s">
        <v>156</v>
      </c>
      <c r="C3" s="71">
        <v>42480</v>
      </c>
      <c r="D3" s="55">
        <v>50</v>
      </c>
      <c r="E3" s="57" t="s">
        <v>31</v>
      </c>
    </row>
    <row r="4" spans="1:5" ht="45">
      <c r="A4" s="34">
        <v>2</v>
      </c>
      <c r="B4" s="73" t="s">
        <v>157</v>
      </c>
      <c r="C4" s="74">
        <v>39931.2</v>
      </c>
      <c r="D4" s="55">
        <v>47</v>
      </c>
      <c r="E4" s="57" t="s">
        <v>31</v>
      </c>
    </row>
    <row r="5" spans="1:5" ht="78.75">
      <c r="A5" s="34">
        <v>3</v>
      </c>
      <c r="B5" s="73" t="s">
        <v>158</v>
      </c>
      <c r="C5" s="74">
        <v>8496</v>
      </c>
      <c r="D5" s="55">
        <v>10</v>
      </c>
      <c r="E5" s="57" t="s">
        <v>31</v>
      </c>
    </row>
    <row r="6" spans="1:5" ht="56.25">
      <c r="A6" s="34">
        <v>4</v>
      </c>
      <c r="B6" s="66" t="s">
        <v>159</v>
      </c>
      <c r="C6" s="74">
        <v>550</v>
      </c>
      <c r="D6" s="55">
        <v>15</v>
      </c>
      <c r="E6" s="57" t="s">
        <v>31</v>
      </c>
    </row>
    <row r="7" spans="1:5" ht="78.75">
      <c r="A7" s="34">
        <v>5</v>
      </c>
      <c r="B7" s="66" t="s">
        <v>160</v>
      </c>
      <c r="C7" s="74">
        <v>550</v>
      </c>
      <c r="D7" s="55">
        <v>12</v>
      </c>
      <c r="E7" s="57" t="s">
        <v>31</v>
      </c>
    </row>
    <row r="8" spans="1:5" ht="101.25">
      <c r="A8" s="34">
        <v>6</v>
      </c>
      <c r="B8" s="66" t="s">
        <v>161</v>
      </c>
      <c r="C8" s="74">
        <v>6159.6</v>
      </c>
      <c r="D8" s="55">
        <v>15</v>
      </c>
      <c r="E8" s="57" t="s">
        <v>54</v>
      </c>
    </row>
    <row r="9" spans="1:5" ht="56.25">
      <c r="A9" s="34">
        <v>7</v>
      </c>
      <c r="B9" s="66" t="s">
        <v>162</v>
      </c>
      <c r="C9" s="74">
        <v>550</v>
      </c>
      <c r="D9" s="55">
        <v>15</v>
      </c>
      <c r="E9" s="57" t="s">
        <v>31</v>
      </c>
    </row>
    <row r="10" spans="1:5" ht="45">
      <c r="A10" s="34">
        <v>8</v>
      </c>
      <c r="B10" s="66" t="s">
        <v>163</v>
      </c>
      <c r="C10" s="74">
        <v>550</v>
      </c>
      <c r="D10" s="55">
        <v>15</v>
      </c>
      <c r="E10" s="57" t="s">
        <v>31</v>
      </c>
    </row>
    <row r="11" spans="1:5" ht="56.25">
      <c r="A11" s="34">
        <v>9</v>
      </c>
      <c r="B11" s="66" t="s">
        <v>164</v>
      </c>
      <c r="C11" s="74">
        <v>550</v>
      </c>
      <c r="D11" s="55">
        <v>12</v>
      </c>
      <c r="E11" s="57" t="s">
        <v>31</v>
      </c>
    </row>
    <row r="12" spans="1:5" ht="33.75">
      <c r="A12" s="34">
        <v>10</v>
      </c>
      <c r="B12" s="66" t="s">
        <v>165</v>
      </c>
      <c r="C12" s="74">
        <v>5097.6</v>
      </c>
      <c r="D12" s="55">
        <v>6</v>
      </c>
      <c r="E12" s="57" t="s">
        <v>31</v>
      </c>
    </row>
    <row r="13" spans="1:5" ht="56.25">
      <c r="A13" s="34">
        <v>11</v>
      </c>
      <c r="B13" s="66" t="s">
        <v>166</v>
      </c>
      <c r="C13" s="74">
        <v>550</v>
      </c>
      <c r="D13" s="55">
        <v>15</v>
      </c>
      <c r="E13" s="57" t="s">
        <v>31</v>
      </c>
    </row>
    <row r="14" spans="1:5" ht="56.25">
      <c r="A14" s="34">
        <v>12</v>
      </c>
      <c r="B14" s="66" t="s">
        <v>167</v>
      </c>
      <c r="C14" s="74">
        <v>550</v>
      </c>
      <c r="D14" s="55">
        <v>15</v>
      </c>
      <c r="E14" s="57" t="s">
        <v>31</v>
      </c>
    </row>
    <row r="15" spans="1:5" ht="67.5">
      <c r="A15" s="34">
        <v>13</v>
      </c>
      <c r="B15" s="66" t="s">
        <v>168</v>
      </c>
      <c r="C15" s="74">
        <v>550</v>
      </c>
      <c r="D15" s="55">
        <v>15</v>
      </c>
      <c r="E15" s="57" t="s">
        <v>31</v>
      </c>
    </row>
    <row r="16" spans="1:5" ht="135">
      <c r="A16" s="34">
        <v>14</v>
      </c>
      <c r="B16" s="66" t="s">
        <v>169</v>
      </c>
      <c r="C16" s="74">
        <v>382320</v>
      </c>
      <c r="D16" s="55">
        <v>450</v>
      </c>
      <c r="E16" s="57" t="s">
        <v>31</v>
      </c>
    </row>
    <row r="17" spans="1:5" ht="112.5">
      <c r="A17" s="34">
        <v>15</v>
      </c>
      <c r="B17" s="66" t="s">
        <v>170</v>
      </c>
      <c r="C17" s="74">
        <v>2053.2</v>
      </c>
      <c r="D17" s="55">
        <v>5</v>
      </c>
      <c r="E17" s="57" t="s">
        <v>54</v>
      </c>
    </row>
    <row r="18" spans="1:5" ht="78.75">
      <c r="A18" s="34">
        <v>16</v>
      </c>
      <c r="B18" s="66" t="s">
        <v>171</v>
      </c>
      <c r="C18" s="74">
        <v>550</v>
      </c>
      <c r="D18" s="55">
        <v>15</v>
      </c>
      <c r="E18" s="57" t="s">
        <v>31</v>
      </c>
    </row>
    <row r="19" spans="1:5" ht="90">
      <c r="A19" s="34">
        <v>17</v>
      </c>
      <c r="B19" s="66" t="s">
        <v>172</v>
      </c>
      <c r="C19" s="74">
        <v>550</v>
      </c>
      <c r="D19" s="55">
        <v>12</v>
      </c>
      <c r="E19" s="57" t="s">
        <v>31</v>
      </c>
    </row>
    <row r="20" spans="1:5" ht="78.75">
      <c r="A20" s="34">
        <v>18</v>
      </c>
      <c r="B20" s="66" t="s">
        <v>173</v>
      </c>
      <c r="C20" s="74">
        <v>550</v>
      </c>
      <c r="D20" s="55">
        <v>15</v>
      </c>
      <c r="E20" s="57" t="s">
        <v>31</v>
      </c>
    </row>
    <row r="21" spans="1:5" ht="12.75">
      <c r="A21" s="34"/>
      <c r="B21" s="7"/>
      <c r="C21" s="21"/>
      <c r="D21" s="7"/>
      <c r="E21" s="7"/>
    </row>
    <row r="22" spans="1:5" ht="12.75">
      <c r="A22" s="34"/>
      <c r="B22" s="7"/>
      <c r="C22" s="21"/>
      <c r="D22" s="7"/>
      <c r="E22" s="7"/>
    </row>
    <row r="23" spans="1:5" ht="12.75">
      <c r="A23" s="34"/>
      <c r="B23" s="7"/>
      <c r="C23" s="21"/>
      <c r="D23" s="7"/>
      <c r="E23" s="7"/>
    </row>
    <row r="24" spans="1:5" ht="12.75">
      <c r="A24" s="34"/>
      <c r="B24" s="7"/>
      <c r="C24" s="21"/>
      <c r="D24" s="7"/>
      <c r="E24" s="7"/>
    </row>
    <row r="25" spans="1:5" ht="12.75">
      <c r="A25" s="34"/>
      <c r="B25" s="7"/>
      <c r="C25" s="21"/>
      <c r="D25" s="7"/>
      <c r="E25" s="7"/>
    </row>
    <row r="26" spans="1:5" ht="12.75">
      <c r="A26" s="34"/>
      <c r="B26" s="7"/>
      <c r="C26" s="56"/>
      <c r="D26" s="55"/>
      <c r="E26" s="57"/>
    </row>
    <row r="27" spans="1:5" ht="12.75">
      <c r="A27" s="34"/>
      <c r="B27" s="7"/>
      <c r="C27" s="21"/>
      <c r="D27" s="7"/>
      <c r="E27" s="7"/>
    </row>
    <row r="28" spans="1:5" ht="12.75">
      <c r="A28" s="34"/>
      <c r="B28" s="7"/>
      <c r="C28" s="21"/>
      <c r="D28" s="7"/>
      <c r="E28" s="7"/>
    </row>
    <row r="29" spans="1:5" ht="12.75">
      <c r="A29" s="34"/>
      <c r="B29" s="7"/>
      <c r="C29" s="21"/>
      <c r="D29" s="7"/>
      <c r="E29" s="7"/>
    </row>
    <row r="30" spans="1:5" ht="12.75">
      <c r="A30" s="34"/>
      <c r="B30" s="7"/>
      <c r="C30" s="21"/>
      <c r="D30" s="7"/>
      <c r="E30" s="7"/>
    </row>
    <row r="31" spans="1:5" ht="12.75">
      <c r="A31" s="34"/>
      <c r="B31" s="7"/>
      <c r="C31" s="21"/>
      <c r="D31" s="7"/>
      <c r="E31" s="7"/>
    </row>
    <row r="32" spans="1:5" ht="12.75">
      <c r="A32" s="34"/>
      <c r="B32" s="7"/>
      <c r="C32" s="21"/>
      <c r="D32" s="7"/>
      <c r="E32" s="7"/>
    </row>
    <row r="33" spans="1:5" ht="12.75">
      <c r="A33" s="34"/>
      <c r="B33" s="7"/>
      <c r="C33" s="21"/>
      <c r="D33" s="7"/>
      <c r="E33" s="7"/>
    </row>
    <row r="34" spans="1:5" ht="12.75">
      <c r="A34" s="34"/>
      <c r="B34" s="7"/>
      <c r="C34" s="21"/>
      <c r="D34" s="7"/>
      <c r="E34" s="7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2017-07-27T10:16:21Z</dcterms:modified>
  <cp:category/>
  <cp:version/>
  <cp:contentType/>
  <cp:contentStatus/>
</cp:coreProperties>
</file>