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'!$D$8:$D$28</definedName>
  </definedNames>
  <calcPr fullCalcOnLoad="1"/>
</workbook>
</file>

<file path=xl/sharedStrings.xml><?xml version="1.0" encoding="utf-8"?>
<sst xmlns="http://schemas.openxmlformats.org/spreadsheetml/2006/main" count="86" uniqueCount="37">
  <si>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</si>
  <si>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</si>
  <si>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</si>
  <si>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</si>
  <si>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</si>
  <si>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</si>
  <si>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</si>
  <si>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</si>
  <si>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Бетон и конструкции</t>
  </si>
  <si>
    <t>Рыбокомбинат</t>
  </si>
  <si>
    <t>Петромика</t>
  </si>
  <si>
    <t>ОТЗ</t>
  </si>
  <si>
    <t>Холод Славмо</t>
  </si>
  <si>
    <t>Славмо</t>
  </si>
  <si>
    <t>Инком</t>
  </si>
  <si>
    <t>Карелглавснаб</t>
  </si>
  <si>
    <t>Русский Лесной Альянс</t>
  </si>
  <si>
    <t>ТД Ярмарка</t>
  </si>
  <si>
    <t>САНА-СТ</t>
  </si>
  <si>
    <t>БытМаш</t>
  </si>
  <si>
    <t>ТРИКС</t>
  </si>
  <si>
    <t>СИГМА</t>
  </si>
  <si>
    <t>Хлебокомбинат</t>
  </si>
  <si>
    <t>ОСЗ</t>
  </si>
  <si>
    <t>СтройКСМ</t>
  </si>
  <si>
    <t>ИП Янгиров</t>
  </si>
  <si>
    <t>Чапаевский</t>
  </si>
  <si>
    <t>Водно-спортивный центр</t>
  </si>
  <si>
    <t>Лента</t>
  </si>
  <si>
    <t>Ягода карелии</t>
  </si>
  <si>
    <t>Ремонтно механический завод</t>
  </si>
  <si>
    <t>Резервируемая мощность,   на 01.10.17</t>
  </si>
  <si>
    <t>Резервируемая мощность,   на 01.11.17</t>
  </si>
  <si>
    <t>Резервируемая мощность,   на 01.12.17</t>
  </si>
  <si>
    <t xml:space="preserve">Средняя резервируемая мощность, за 4 кв 2017г   </t>
  </si>
  <si>
    <t xml:space="preserve"> Величина резервируемой максимальной мощности за 4 квартал 2017г</t>
  </si>
  <si>
    <t>Данные об усредненной за квартал величине резервируемой максимальной мощности за 4 кв.2017г по уровню напряжения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</si>
</sst>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64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10" xfId="0" applyNumberForma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9"/>
  <sheetViews>
    <sheetView tabSelected="1" zoomScalePageLayoutView="0" workbookViewId="0" topLeftCell="A1">
      <selection activeCell="D36" sqref="D36"/>
    </sheetView>
  </sheetViews>
  <sheetFormatPr defaultColWidth="9.33203125" defaultRowHeight="11.25"/>
  <cols>
    <col min="3" max="3" width="18.33203125" style="0" customWidth="1"/>
    <col min="4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44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ht="11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6" spans="1:9" ht="11.25" customHeight="1">
      <c r="A6" s="46" t="s">
        <v>0</v>
      </c>
      <c r="B6" s="47"/>
      <c r="C6" s="48"/>
      <c r="D6" s="35" t="s">
        <v>1</v>
      </c>
      <c r="E6" s="35" t="s">
        <v>6</v>
      </c>
      <c r="F6" s="35" t="s">
        <v>31</v>
      </c>
      <c r="G6" s="35" t="s">
        <v>32</v>
      </c>
      <c r="H6" s="35" t="s">
        <v>33</v>
      </c>
      <c r="I6" s="35" t="s">
        <v>34</v>
      </c>
    </row>
    <row r="7" spans="1:18" ht="43.5" customHeight="1">
      <c r="A7" s="49"/>
      <c r="B7" s="50"/>
      <c r="C7" s="51"/>
      <c r="D7" s="36"/>
      <c r="E7" s="36"/>
      <c r="F7" s="36"/>
      <c r="G7" s="37"/>
      <c r="H7" s="37"/>
      <c r="I7" s="37"/>
      <c r="N7" s="1"/>
      <c r="O7" s="1"/>
      <c r="P7" s="1"/>
      <c r="Q7" s="1"/>
      <c r="R7" s="1"/>
    </row>
    <row r="8" spans="1:18" ht="11.25" customHeight="1">
      <c r="A8" s="43"/>
      <c r="B8" s="43"/>
      <c r="C8" s="43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2" t="s">
        <v>7</v>
      </c>
      <c r="B9" s="43"/>
      <c r="C9" s="43"/>
      <c r="D9" s="2" t="s">
        <v>4</v>
      </c>
      <c r="E9" s="2">
        <v>1400</v>
      </c>
      <c r="F9" s="2">
        <f>E9-Лист1!D2</f>
        <v>1399.5783485714285</v>
      </c>
      <c r="G9" s="2">
        <f>E9-Лист1!E2</f>
        <v>1399.5249942857142</v>
      </c>
      <c r="H9" s="2">
        <f>E9-Лист1!F2</f>
        <v>1399.5143375</v>
      </c>
      <c r="I9" s="3">
        <f>(F9+G9+H9)/3</f>
        <v>1399.5392267857142</v>
      </c>
      <c r="N9" s="1"/>
      <c r="O9" s="1"/>
      <c r="P9" s="1"/>
      <c r="Q9" s="1"/>
      <c r="R9" s="1"/>
    </row>
    <row r="10" spans="1:18" ht="11.25" customHeight="1">
      <c r="A10" s="39" t="s">
        <v>8</v>
      </c>
      <c r="B10" s="40"/>
      <c r="C10" s="40"/>
      <c r="D10" s="2" t="s">
        <v>4</v>
      </c>
      <c r="E10" s="2">
        <v>1030</v>
      </c>
      <c r="F10" s="2">
        <f>E10-Лист1!D3</f>
        <v>1029.8846</v>
      </c>
      <c r="G10" s="2">
        <f>E10-Лист1!E3</f>
        <v>1029.852361904762</v>
      </c>
      <c r="H10" s="2">
        <f>E10-Лист1!F3</f>
        <v>1029.8327625</v>
      </c>
      <c r="I10" s="3">
        <f aca="true" t="shared" si="0" ref="I10:I28">(F10+G10+H10)/3</f>
        <v>1029.8565748015874</v>
      </c>
      <c r="N10" s="4"/>
      <c r="O10" s="5"/>
      <c r="P10" s="5"/>
      <c r="Q10" s="5"/>
      <c r="R10" s="5"/>
    </row>
    <row r="11" spans="1:18" ht="11.25" customHeight="1">
      <c r="A11" s="39" t="s">
        <v>9</v>
      </c>
      <c r="B11" s="40"/>
      <c r="C11" s="40"/>
      <c r="D11" s="2" t="s">
        <v>4</v>
      </c>
      <c r="E11" s="2">
        <v>1260</v>
      </c>
      <c r="F11" s="2">
        <f>E11-Лист1!D4</f>
        <v>1259.8743542857144</v>
      </c>
      <c r="G11" s="2">
        <f>E11-Лист1!E4</f>
        <v>1259.8942628571428</v>
      </c>
      <c r="H11" s="2">
        <f>E11-Лист1!F4</f>
        <v>1259.90487</v>
      </c>
      <c r="I11" s="3">
        <f t="shared" si="0"/>
        <v>1259.8911623809524</v>
      </c>
      <c r="N11" s="4"/>
      <c r="O11" s="5"/>
      <c r="P11" s="5"/>
      <c r="Q11" s="5"/>
      <c r="R11" s="5"/>
    </row>
    <row r="12" spans="1:9" ht="11.25" customHeight="1">
      <c r="A12" s="39" t="s">
        <v>26</v>
      </c>
      <c r="B12" s="40"/>
      <c r="C12" s="40"/>
      <c r="D12" s="2" t="s">
        <v>4</v>
      </c>
      <c r="E12" s="2">
        <v>1260</v>
      </c>
      <c r="F12" s="2">
        <f>E12-Лист1!D5</f>
        <v>1259.9935714285714</v>
      </c>
      <c r="G12" s="2">
        <f>E12-Лист1!E5</f>
        <v>1259.9908761904762</v>
      </c>
      <c r="H12" s="2">
        <f>E12-Лист1!F5</f>
        <v>1259.971725</v>
      </c>
      <c r="I12" s="3">
        <f t="shared" si="0"/>
        <v>1259.9853908730158</v>
      </c>
    </row>
    <row r="13" spans="1:9" ht="11.25" customHeight="1">
      <c r="A13" s="39" t="s">
        <v>10</v>
      </c>
      <c r="B13" s="40"/>
      <c r="C13" s="40"/>
      <c r="D13" s="2" t="s">
        <v>4</v>
      </c>
      <c r="E13" s="2">
        <v>3232</v>
      </c>
      <c r="F13" s="2">
        <f>E13-Лист1!D6</f>
        <v>3229.47136</v>
      </c>
      <c r="G13" s="2">
        <f>E13-Лист1!E6</f>
        <v>3229.6631314285714</v>
      </c>
      <c r="H13" s="2">
        <f>E13-Лист1!F6</f>
        <v>3229.871995</v>
      </c>
      <c r="I13" s="3">
        <f t="shared" si="0"/>
        <v>3229.6688288095233</v>
      </c>
    </row>
    <row r="14" spans="1:9" ht="11.25" customHeight="1">
      <c r="A14" s="39" t="s">
        <v>11</v>
      </c>
      <c r="B14" s="40"/>
      <c r="C14" s="40"/>
      <c r="D14" s="2" t="s">
        <v>5</v>
      </c>
      <c r="E14" s="2">
        <v>10000</v>
      </c>
      <c r="F14" s="2">
        <f>E14-Лист1!D7</f>
        <v>9999.542457142858</v>
      </c>
      <c r="G14" s="2">
        <f>E14-Лист1!E7</f>
        <v>9999.504714285715</v>
      </c>
      <c r="H14" s="2">
        <f>E14-Лист1!F7</f>
        <v>9999.4644625</v>
      </c>
      <c r="I14" s="3">
        <f t="shared" si="0"/>
        <v>9999.50387797619</v>
      </c>
    </row>
    <row r="15" spans="1:12" ht="11.25" customHeight="1">
      <c r="A15" s="39" t="s">
        <v>12</v>
      </c>
      <c r="B15" s="40"/>
      <c r="C15" s="40"/>
      <c r="D15" s="2" t="s">
        <v>4</v>
      </c>
      <c r="E15" s="2">
        <v>1260</v>
      </c>
      <c r="F15" s="2">
        <f>E15-Лист1!D8</f>
        <v>1259.6234628571428</v>
      </c>
      <c r="G15" s="2">
        <f>E15-Лист1!E8</f>
        <v>1259.4261485714285</v>
      </c>
      <c r="H15" s="2">
        <f>E15-Лист1!F8</f>
        <v>1259.61201</v>
      </c>
      <c r="I15" s="3">
        <f t="shared" si="0"/>
        <v>1259.5538738095238</v>
      </c>
      <c r="J15" s="6"/>
      <c r="K15" s="6"/>
      <c r="L15" s="6"/>
    </row>
    <row r="16" spans="1:12" ht="11.25" customHeight="1">
      <c r="A16" s="39" t="s">
        <v>13</v>
      </c>
      <c r="B16" s="40"/>
      <c r="C16" s="40"/>
      <c r="D16" s="7" t="s">
        <v>4</v>
      </c>
      <c r="E16" s="7">
        <v>3200</v>
      </c>
      <c r="F16" s="2">
        <f>E16-Лист1!D9</f>
        <v>3199.2253904761906</v>
      </c>
      <c r="G16" s="2">
        <f>E16-Лист1!E9</f>
        <v>3199.4393404761904</v>
      </c>
      <c r="H16" s="2">
        <f>E16-Лист1!F9</f>
        <v>3199.468146875</v>
      </c>
      <c r="I16" s="3">
        <f t="shared" si="0"/>
        <v>3199.377625942461</v>
      </c>
      <c r="J16" s="6"/>
      <c r="K16" s="6"/>
      <c r="L16" s="6"/>
    </row>
    <row r="17" spans="1:12" s="8" customFormat="1" ht="11.25" customHeight="1">
      <c r="A17" s="39" t="s">
        <v>14</v>
      </c>
      <c r="B17" s="40"/>
      <c r="C17" s="40"/>
      <c r="D17" s="7" t="s">
        <v>4</v>
      </c>
      <c r="E17" s="7">
        <v>810</v>
      </c>
      <c r="F17" s="2">
        <f>E17-Лист1!D10</f>
        <v>809.9242761904762</v>
      </c>
      <c r="G17" s="2">
        <f>E17-Лист1!E10</f>
        <v>809.9116571428572</v>
      </c>
      <c r="H17" s="2">
        <f>E17-Лист1!F10</f>
        <v>809.9121625</v>
      </c>
      <c r="I17" s="3">
        <f t="shared" si="0"/>
        <v>809.9160319444445</v>
      </c>
      <c r="J17" s="6"/>
      <c r="K17" s="6"/>
      <c r="L17" s="6"/>
    </row>
    <row r="18" spans="1:9" s="8" customFormat="1" ht="11.25" customHeight="1">
      <c r="A18" s="39" t="s">
        <v>15</v>
      </c>
      <c r="B18" s="40"/>
      <c r="C18" s="40"/>
      <c r="D18" s="7" t="s">
        <v>4</v>
      </c>
      <c r="E18" s="7">
        <v>800</v>
      </c>
      <c r="F18" s="2">
        <f>E18-Лист1!D11</f>
        <v>799.9053085714286</v>
      </c>
      <c r="G18" s="2">
        <f>E18-Лист1!E11</f>
        <v>799.8950342857142</v>
      </c>
      <c r="H18" s="2">
        <f>E18-Лист1!F11</f>
        <v>799.8930275</v>
      </c>
      <c r="I18" s="3">
        <f t="shared" si="0"/>
        <v>799.8977901190477</v>
      </c>
    </row>
    <row r="19" spans="1:9" s="8" customFormat="1" ht="11.25" customHeight="1">
      <c r="A19" s="32" t="s">
        <v>16</v>
      </c>
      <c r="B19" s="33"/>
      <c r="C19" s="33"/>
      <c r="D19" s="7" t="s">
        <v>4</v>
      </c>
      <c r="E19" s="7">
        <v>1000</v>
      </c>
      <c r="F19" s="2">
        <f>E19-Лист1!D12</f>
        <v>999.0657523809524</v>
      </c>
      <c r="G19" s="2">
        <f>E19-Лист1!E12</f>
        <v>999.0996666666666</v>
      </c>
      <c r="H19" s="2">
        <f>E19-Лист1!F12</f>
        <v>999.0049125</v>
      </c>
      <c r="I19" s="3">
        <f t="shared" si="0"/>
        <v>999.0567771825396</v>
      </c>
    </row>
    <row r="20" spans="1:9" s="8" customFormat="1" ht="11.25" customHeight="1">
      <c r="A20" s="32" t="s">
        <v>17</v>
      </c>
      <c r="B20" s="33"/>
      <c r="C20" s="33"/>
      <c r="D20" s="7" t="s">
        <v>4</v>
      </c>
      <c r="E20" s="7">
        <v>1000</v>
      </c>
      <c r="F20" s="2">
        <f>E20-Лист1!D13</f>
        <v>999.7439142857143</v>
      </c>
      <c r="G20" s="2">
        <f>E20-Лист1!E13</f>
        <v>999.7621428571429</v>
      </c>
      <c r="H20" s="2">
        <f>E20-Лист1!F13</f>
        <v>999.72266875</v>
      </c>
      <c r="I20" s="3">
        <f t="shared" si="0"/>
        <v>999.7429086309525</v>
      </c>
    </row>
    <row r="21" spans="1:9" s="8" customFormat="1" ht="11.25" customHeight="1">
      <c r="A21" s="32" t="s">
        <v>25</v>
      </c>
      <c r="B21" s="33"/>
      <c r="C21" s="33"/>
      <c r="D21" s="2" t="s">
        <v>4</v>
      </c>
      <c r="E21" s="7">
        <v>630</v>
      </c>
      <c r="F21" s="2">
        <f>E21-Лист1!D14</f>
        <v>629.6343314285714</v>
      </c>
      <c r="G21" s="2">
        <f>E21-Лист1!E14</f>
        <v>629.6801142857142</v>
      </c>
      <c r="H21" s="2">
        <f>E21-Лист1!F14</f>
        <v>629.66409</v>
      </c>
      <c r="I21" s="3">
        <f t="shared" si="0"/>
        <v>629.6595119047619</v>
      </c>
    </row>
    <row r="22" spans="1:9" s="8" customFormat="1" ht="11.25" customHeight="1">
      <c r="A22" s="32" t="s">
        <v>18</v>
      </c>
      <c r="B22" s="33"/>
      <c r="C22" s="33"/>
      <c r="D22" s="7" t="s">
        <v>4</v>
      </c>
      <c r="E22" s="7">
        <v>748</v>
      </c>
      <c r="F22" s="2">
        <f>E22-Лист1!D15</f>
        <v>747.7715428571429</v>
      </c>
      <c r="G22" s="2">
        <f>E22-Лист1!E15</f>
        <v>747.769238095238</v>
      </c>
      <c r="H22" s="2">
        <f>E22-Лист1!F15</f>
        <v>747.755825</v>
      </c>
      <c r="I22" s="3">
        <f t="shared" si="0"/>
        <v>747.7655353174601</v>
      </c>
    </row>
    <row r="23" spans="1:9" s="8" customFormat="1" ht="11.25" customHeight="1">
      <c r="A23" s="42" t="s">
        <v>19</v>
      </c>
      <c r="B23" s="43"/>
      <c r="C23" s="43"/>
      <c r="D23" s="2" t="s">
        <v>4</v>
      </c>
      <c r="E23" s="2">
        <v>800</v>
      </c>
      <c r="F23" s="2">
        <f>E23-Лист1!D16</f>
        <v>799.8792828571428</v>
      </c>
      <c r="G23" s="2">
        <f>E23-Лист1!E16</f>
        <v>799.8727019047619</v>
      </c>
      <c r="H23" s="2">
        <f>E23-Лист1!F16</f>
        <v>799.861635</v>
      </c>
      <c r="I23" s="3">
        <f t="shared" si="0"/>
        <v>799.8712065873015</v>
      </c>
    </row>
    <row r="24" spans="1:9" s="8" customFormat="1" ht="11.25" customHeight="1">
      <c r="A24" s="32" t="s">
        <v>20</v>
      </c>
      <c r="B24" s="33"/>
      <c r="C24" s="41"/>
      <c r="D24" s="2" t="s">
        <v>4</v>
      </c>
      <c r="E24" s="2"/>
      <c r="F24" s="23">
        <f>E24-Лист1!D17</f>
        <v>-0.01777</v>
      </c>
      <c r="G24" s="2">
        <f>E24-Лист1!E17</f>
        <v>-0.020362857142857144</v>
      </c>
      <c r="H24" s="2">
        <f>E24-Лист1!F17</f>
        <v>-0.020514375</v>
      </c>
      <c r="I24" s="3">
        <f t="shared" si="0"/>
        <v>-0.019549077380952382</v>
      </c>
    </row>
    <row r="25" spans="1:9" s="8" customFormat="1" ht="11.25" customHeight="1">
      <c r="A25" s="32" t="s">
        <v>21</v>
      </c>
      <c r="B25" s="33"/>
      <c r="C25" s="41"/>
      <c r="D25" s="2" t="s">
        <v>4</v>
      </c>
      <c r="E25" s="2">
        <v>1359</v>
      </c>
      <c r="F25" s="23">
        <f>E25-Лист1!D18</f>
        <v>1358.275542857143</v>
      </c>
      <c r="G25" s="2">
        <f>E25-Лист1!E18</f>
        <v>1358.2786571428571</v>
      </c>
      <c r="H25" s="2">
        <f>E25-Лист1!F18</f>
        <v>1358.256</v>
      </c>
      <c r="I25" s="3">
        <f t="shared" si="0"/>
        <v>1358.2700666666667</v>
      </c>
    </row>
    <row r="26" spans="1:9" s="8" customFormat="1" ht="11.25" customHeight="1">
      <c r="A26" s="32" t="s">
        <v>22</v>
      </c>
      <c r="B26" s="33"/>
      <c r="C26" s="33"/>
      <c r="D26" s="24" t="s">
        <v>4</v>
      </c>
      <c r="E26" s="24">
        <v>1260</v>
      </c>
      <c r="F26" s="2">
        <f>E26-Лист1!D19</f>
        <v>1259.5570933333333</v>
      </c>
      <c r="G26" s="2">
        <f>E26-Лист1!E19</f>
        <v>1259.56892</v>
      </c>
      <c r="H26" s="2">
        <f>E26-Лист1!F19</f>
        <v>1259.547096875</v>
      </c>
      <c r="I26" s="3">
        <f t="shared" si="0"/>
        <v>1259.5577034027779</v>
      </c>
    </row>
    <row r="27" spans="1:9" s="8" customFormat="1" ht="11.25" customHeight="1">
      <c r="A27" s="32" t="s">
        <v>23</v>
      </c>
      <c r="B27" s="33"/>
      <c r="C27" s="33"/>
      <c r="D27" s="7" t="s">
        <v>4</v>
      </c>
      <c r="E27" s="7">
        <v>2560</v>
      </c>
      <c r="F27" s="2">
        <f>E27-Лист1!D20</f>
        <v>2558.8699047619048</v>
      </c>
      <c r="G27" s="2">
        <f>E27-Лист1!E20</f>
        <v>2558.8798857142856</v>
      </c>
      <c r="H27" s="2">
        <f>E27-Лист1!F20</f>
        <v>2558.840225</v>
      </c>
      <c r="I27" s="3">
        <f t="shared" si="0"/>
        <v>2558.8633384920636</v>
      </c>
    </row>
    <row r="28" spans="1:9" s="8" customFormat="1" ht="11.25" customHeight="1">
      <c r="A28" s="32" t="s">
        <v>24</v>
      </c>
      <c r="B28" s="33"/>
      <c r="C28" s="33"/>
      <c r="D28" s="9" t="s">
        <v>4</v>
      </c>
      <c r="E28" s="7">
        <v>1418</v>
      </c>
      <c r="F28" s="2">
        <f>E28-Лист1!D21</f>
        <v>1417.5139266666667</v>
      </c>
      <c r="G28" s="2">
        <f>E28-Лист1!E21</f>
        <v>1417.5079152380952</v>
      </c>
      <c r="H28" s="2">
        <f>E28-Лист1!F21</f>
        <v>1417.48992125</v>
      </c>
      <c r="I28" s="3">
        <f t="shared" si="0"/>
        <v>1417.5039210515872</v>
      </c>
    </row>
    <row r="29" spans="1:16" s="8" customFormat="1" ht="11.25" customHeight="1">
      <c r="A29" s="29" t="s">
        <v>27</v>
      </c>
      <c r="B29" s="30"/>
      <c r="C29" s="31"/>
      <c r="D29" s="25" t="s">
        <v>3</v>
      </c>
      <c r="E29" s="26">
        <v>200</v>
      </c>
      <c r="F29" s="27">
        <f>E29-Лист1!D22</f>
        <v>199.84793133333332</v>
      </c>
      <c r="G29" s="27">
        <f>E29-Лист1!E22</f>
        <v>199.8477997142857</v>
      </c>
      <c r="H29" s="27">
        <f>E29-Лист1!F22</f>
        <v>199.845463625</v>
      </c>
      <c r="I29" s="28">
        <f>(F29+G29+H29)/3</f>
        <v>199.84706489087299</v>
      </c>
      <c r="J29" s="21"/>
      <c r="K29" s="21"/>
      <c r="L29" s="21"/>
      <c r="M29" s="21"/>
      <c r="N29" s="21"/>
      <c r="O29" s="34"/>
      <c r="P29" s="34"/>
    </row>
    <row r="30" spans="1:16" s="8" customFormat="1" ht="11.25" customHeight="1">
      <c r="A30" s="29" t="s">
        <v>28</v>
      </c>
      <c r="B30" s="30"/>
      <c r="C30" s="31"/>
      <c r="D30" s="9" t="s">
        <v>4</v>
      </c>
      <c r="E30" s="26">
        <v>1280</v>
      </c>
      <c r="F30" s="27">
        <f>E30-Лист1!D23</f>
        <v>1279.3732666666667</v>
      </c>
      <c r="G30" s="27">
        <f>E30-Лист1!E23</f>
        <v>1279.3835142857142</v>
      </c>
      <c r="H30" s="27">
        <f>E30-Лист1!F23</f>
        <v>1279.3653625</v>
      </c>
      <c r="I30" s="28">
        <f>(F30+G30+H30)/3</f>
        <v>1279.3740478174602</v>
      </c>
      <c r="J30" s="21"/>
      <c r="K30" s="21"/>
      <c r="L30" s="21"/>
      <c r="M30" s="21"/>
      <c r="N30" s="21"/>
      <c r="O30" s="34"/>
      <c r="P30" s="34"/>
    </row>
    <row r="31" spans="1:16" s="8" customFormat="1" ht="11.25" customHeight="1">
      <c r="A31" s="29" t="s">
        <v>29</v>
      </c>
      <c r="B31" s="30"/>
      <c r="C31" s="31"/>
      <c r="D31" s="9" t="s">
        <v>4</v>
      </c>
      <c r="E31" s="26">
        <v>1230</v>
      </c>
      <c r="F31" s="27">
        <f>E31-Лист1!D24</f>
        <v>1229.70680164</v>
      </c>
      <c r="G31" s="27">
        <f>E31-Лист1!E24</f>
        <v>1229.7103013057142</v>
      </c>
      <c r="H31" s="27">
        <f>E31-Лист1!F24</f>
        <v>1229.71605502125</v>
      </c>
      <c r="I31" s="28">
        <f>(F31+G31+H31)/3</f>
        <v>1229.7110526556546</v>
      </c>
      <c r="J31" s="21"/>
      <c r="K31" s="21"/>
      <c r="L31" s="21"/>
      <c r="M31" s="21"/>
      <c r="N31" s="21"/>
      <c r="O31" s="34"/>
      <c r="P31" s="34"/>
    </row>
    <row r="32" spans="1:16" s="8" customFormat="1" ht="11.25" customHeight="1">
      <c r="A32" s="29" t="s">
        <v>30</v>
      </c>
      <c r="B32" s="30"/>
      <c r="C32" s="31"/>
      <c r="D32" s="9" t="s">
        <v>4</v>
      </c>
      <c r="E32" s="26">
        <v>1630</v>
      </c>
      <c r="F32" s="27">
        <f>E32-Лист1!D25</f>
        <v>1629.6537714285714</v>
      </c>
      <c r="G32" s="27">
        <f>E32-Лист1!E25</f>
        <v>1629.6645428571428</v>
      </c>
      <c r="H32" s="27">
        <f>E32-Лист1!F25</f>
        <v>1629.642225</v>
      </c>
      <c r="I32" s="28">
        <f>(F32+G32+H32)/3</f>
        <v>1629.653513095238</v>
      </c>
      <c r="J32" s="21"/>
      <c r="K32" s="21"/>
      <c r="L32" s="21"/>
      <c r="M32" s="21"/>
      <c r="N32" s="21"/>
      <c r="O32" s="34"/>
      <c r="P32" s="34"/>
    </row>
    <row r="33" spans="3:17" s="8" customFormat="1" ht="18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3:18" s="8" customFormat="1" ht="18">
      <c r="C34" s="10"/>
      <c r="D34" s="38" t="s">
        <v>36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3:18" s="8" customFormat="1" ht="18">
      <c r="C35" s="10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3:18" s="8" customFormat="1" ht="18">
      <c r="C36" s="10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3:9" s="8" customFormat="1" ht="12.75">
      <c r="C37" s="14"/>
      <c r="D37" s="35" t="s">
        <v>1</v>
      </c>
      <c r="E37" s="19"/>
      <c r="F37" s="35" t="str">
        <f>F6</f>
        <v>Резервируемая мощность,   на 01.10.17</v>
      </c>
      <c r="G37" s="35" t="str">
        <f>G6</f>
        <v>Резервируемая мощность,   на 01.11.17</v>
      </c>
      <c r="H37" s="35" t="str">
        <f>H6</f>
        <v>Резервируемая мощность,   на 01.12.17</v>
      </c>
      <c r="I37" s="35" t="str">
        <f>I6</f>
        <v>Средняя резервируемая мощность, за 4 кв 2017г   </v>
      </c>
    </row>
    <row r="38" spans="3:9" s="8" customFormat="1" ht="43.5" customHeight="1">
      <c r="C38" s="14"/>
      <c r="D38" s="36"/>
      <c r="E38" s="20"/>
      <c r="F38" s="36"/>
      <c r="G38" s="37"/>
      <c r="H38" s="37"/>
      <c r="I38" s="37"/>
    </row>
    <row r="39" spans="3:9" s="8" customFormat="1" ht="11.25">
      <c r="C39" s="14"/>
      <c r="D39" s="15" t="s">
        <v>3</v>
      </c>
      <c r="E39" s="15"/>
      <c r="F39" s="3">
        <f>F29</f>
        <v>199.84793133333332</v>
      </c>
      <c r="G39" s="3">
        <f>G29</f>
        <v>199.8477997142857</v>
      </c>
      <c r="H39" s="3">
        <f>H29</f>
        <v>199.845463625</v>
      </c>
      <c r="I39" s="3">
        <f>I29</f>
        <v>199.84706489087299</v>
      </c>
    </row>
    <row r="40" spans="3:9" s="8" customFormat="1" ht="11.25">
      <c r="C40" s="14"/>
      <c r="D40" s="16" t="s">
        <v>4</v>
      </c>
      <c r="E40" s="16"/>
      <c r="F40" s="3">
        <f>SUM(F9:F13,F15:F28)+F30+F31+F32</f>
        <v>29156.50803354477</v>
      </c>
      <c r="G40" s="3">
        <f>SUM(G9:G13,G15:G28)+G30+G31+G32</f>
        <v>29156.755044639052</v>
      </c>
      <c r="H40" s="3">
        <f>SUM(H9:H13,H15:H28)+H30+H31+H32</f>
        <v>29156.826539396257</v>
      </c>
      <c r="I40" s="3">
        <f>SUM(I9:I13,I15:I28)+I30+I31+I32</f>
        <v>29156.696539193348</v>
      </c>
    </row>
    <row r="41" spans="4:9" ht="11.25">
      <c r="D41" s="16" t="s">
        <v>2</v>
      </c>
      <c r="E41" s="16"/>
      <c r="F41" s="3"/>
      <c r="G41" s="3"/>
      <c r="H41" s="3"/>
      <c r="I41" s="3"/>
    </row>
    <row r="42" spans="4:9" ht="11.25">
      <c r="D42" s="16" t="s">
        <v>5</v>
      </c>
      <c r="E42" s="16"/>
      <c r="F42" s="3">
        <f>F14</f>
        <v>9999.542457142858</v>
      </c>
      <c r="G42" s="3">
        <f>G14</f>
        <v>9999.504714285715</v>
      </c>
      <c r="H42" s="3">
        <f>H14</f>
        <v>9999.4644625</v>
      </c>
      <c r="I42" s="3">
        <f>I14</f>
        <v>9999.50387797619</v>
      </c>
    </row>
    <row r="49" spans="3:16" ht="15"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7"/>
      <c r="P49" s="17"/>
    </row>
  </sheetData>
  <sheetProtection/>
  <autoFilter ref="D8:D28"/>
  <mergeCells count="43">
    <mergeCell ref="A8:C8"/>
    <mergeCell ref="A9:C9"/>
    <mergeCell ref="A10:C10"/>
    <mergeCell ref="A11:C11"/>
    <mergeCell ref="A12:C12"/>
    <mergeCell ref="E6:E7"/>
    <mergeCell ref="A3:R4"/>
    <mergeCell ref="A6:C7"/>
    <mergeCell ref="D6:D7"/>
    <mergeCell ref="I6:I7"/>
    <mergeCell ref="F6:F7"/>
    <mergeCell ref="G6:G7"/>
    <mergeCell ref="H6:H7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19:C19"/>
    <mergeCell ref="P29:P30"/>
    <mergeCell ref="O31:O32"/>
    <mergeCell ref="P31:P32"/>
    <mergeCell ref="A25:C25"/>
    <mergeCell ref="A26:C26"/>
    <mergeCell ref="A27:C27"/>
    <mergeCell ref="A20:C20"/>
    <mergeCell ref="A21:C21"/>
    <mergeCell ref="D37:D38"/>
    <mergeCell ref="F37:F38"/>
    <mergeCell ref="G37:G38"/>
    <mergeCell ref="H37:H38"/>
    <mergeCell ref="I37:I38"/>
    <mergeCell ref="D34:R35"/>
    <mergeCell ref="A29:C29"/>
    <mergeCell ref="A30:C30"/>
    <mergeCell ref="A31:C31"/>
    <mergeCell ref="A32:C32"/>
    <mergeCell ref="A28:C28"/>
    <mergeCell ref="O29:O3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D2" sqref="D2:F25"/>
    </sheetView>
  </sheetViews>
  <sheetFormatPr defaultColWidth="9.33203125" defaultRowHeight="11.25"/>
  <sheetData>
    <row r="1" spans="1:6" ht="11.25">
      <c r="A1" s="42"/>
      <c r="B1" s="43"/>
      <c r="C1" s="43"/>
      <c r="D1">
        <v>1</v>
      </c>
      <c r="E1">
        <v>2</v>
      </c>
      <c r="F1">
        <v>3</v>
      </c>
    </row>
    <row r="2" spans="1:13" ht="11.25" customHeight="1">
      <c r="A2" s="42" t="s">
        <v>7</v>
      </c>
      <c r="B2" s="43"/>
      <c r="C2" s="43"/>
      <c r="D2">
        <v>0.4216514285714286</v>
      </c>
      <c r="E2">
        <v>0.47500571428571425</v>
      </c>
      <c r="F2">
        <v>0.48566249999999994</v>
      </c>
      <c r="H2" s="22"/>
      <c r="I2" s="22"/>
      <c r="J2" s="22"/>
      <c r="K2" s="8"/>
      <c r="L2" s="8"/>
      <c r="M2" s="8"/>
    </row>
    <row r="3" spans="1:13" ht="11.25" customHeight="1">
      <c r="A3" s="39" t="s">
        <v>8</v>
      </c>
      <c r="B3" s="40"/>
      <c r="C3" s="40"/>
      <c r="D3">
        <v>0.1154</v>
      </c>
      <c r="E3">
        <v>0.1476380952380952</v>
      </c>
      <c r="F3">
        <v>0.1672375</v>
      </c>
      <c r="H3" s="22"/>
      <c r="I3" s="22"/>
      <c r="J3" s="22"/>
      <c r="K3" s="8"/>
      <c r="L3" s="8"/>
      <c r="M3" s="8"/>
    </row>
    <row r="4" spans="1:13" ht="11.25" customHeight="1">
      <c r="A4" s="39" t="s">
        <v>9</v>
      </c>
      <c r="B4" s="40"/>
      <c r="C4" s="40"/>
      <c r="D4">
        <v>0.1256457142857143</v>
      </c>
      <c r="E4">
        <v>0.10573714285714286</v>
      </c>
      <c r="F4">
        <v>0.09512999999999998</v>
      </c>
      <c r="H4" s="22"/>
      <c r="I4" s="22"/>
      <c r="J4" s="22"/>
      <c r="K4" s="8"/>
      <c r="L4" s="8"/>
      <c r="M4" s="8"/>
    </row>
    <row r="5" spans="1:13" ht="11.25" customHeight="1">
      <c r="A5" s="39" t="s">
        <v>26</v>
      </c>
      <c r="B5" s="40"/>
      <c r="C5" s="40"/>
      <c r="D5">
        <v>0.0064285714285714285</v>
      </c>
      <c r="E5">
        <v>0.009123809523809525</v>
      </c>
      <c r="F5">
        <v>0.028274999999999998</v>
      </c>
      <c r="H5" s="22"/>
      <c r="I5" s="22"/>
      <c r="J5" s="22"/>
      <c r="K5" s="8"/>
      <c r="L5" s="8"/>
      <c r="M5" s="8"/>
    </row>
    <row r="6" spans="1:13" ht="11.25">
      <c r="A6" s="39" t="s">
        <v>10</v>
      </c>
      <c r="B6" s="40"/>
      <c r="C6" s="40"/>
      <c r="D6">
        <v>2.5286399999999998</v>
      </c>
      <c r="E6">
        <v>2.336868571428572</v>
      </c>
      <c r="F6">
        <v>2.128005</v>
      </c>
      <c r="H6" s="8"/>
      <c r="I6" s="8"/>
      <c r="J6" s="8"/>
      <c r="K6" s="8"/>
      <c r="L6" s="8"/>
      <c r="M6" s="8"/>
    </row>
    <row r="7" spans="1:13" ht="11.25" customHeight="1">
      <c r="A7" s="39" t="s">
        <v>11</v>
      </c>
      <c r="B7" s="40"/>
      <c r="C7" s="40"/>
      <c r="D7">
        <v>0.4575428571428572</v>
      </c>
      <c r="E7">
        <v>0.4952857142857143</v>
      </c>
      <c r="F7">
        <v>0.5355374999999999</v>
      </c>
      <c r="H7" s="8"/>
      <c r="I7" s="8"/>
      <c r="J7" s="8"/>
      <c r="K7" s="8"/>
      <c r="L7" s="8"/>
      <c r="M7" s="8"/>
    </row>
    <row r="8" spans="1:13" ht="11.25">
      <c r="A8" s="39" t="s">
        <v>12</v>
      </c>
      <c r="B8" s="40"/>
      <c r="C8" s="40"/>
      <c r="D8">
        <v>0.37653714285714285</v>
      </c>
      <c r="E8">
        <v>0.5738514285714288</v>
      </c>
      <c r="F8">
        <v>0.38799</v>
      </c>
      <c r="H8" s="8"/>
      <c r="I8" s="8"/>
      <c r="J8" s="8"/>
      <c r="K8" s="8"/>
      <c r="L8" s="8"/>
      <c r="M8" s="8"/>
    </row>
    <row r="9" spans="1:13" ht="11.25">
      <c r="A9" s="39" t="s">
        <v>13</v>
      </c>
      <c r="B9" s="40"/>
      <c r="C9" s="40"/>
      <c r="D9">
        <v>0.7746095238095239</v>
      </c>
      <c r="E9">
        <v>0.5606595238095239</v>
      </c>
      <c r="F9">
        <v>0.5318531249999998</v>
      </c>
      <c r="H9" s="8"/>
      <c r="I9" s="8"/>
      <c r="J9" s="8"/>
      <c r="K9" s="8"/>
      <c r="L9" s="8"/>
      <c r="M9" s="8"/>
    </row>
    <row r="10" spans="1:13" ht="11.25" customHeight="1">
      <c r="A10" s="39" t="s">
        <v>14</v>
      </c>
      <c r="B10" s="40"/>
      <c r="C10" s="40"/>
      <c r="D10">
        <v>0.07572380952380955</v>
      </c>
      <c r="E10">
        <v>0.08834285714285715</v>
      </c>
      <c r="F10">
        <v>0.08783749999999999</v>
      </c>
      <c r="H10" s="8"/>
      <c r="I10" s="8"/>
      <c r="J10" s="8"/>
      <c r="K10" s="8"/>
      <c r="L10" s="8"/>
      <c r="M10" s="8"/>
    </row>
    <row r="11" spans="1:13" ht="11.25" customHeight="1">
      <c r="A11" s="39" t="s">
        <v>15</v>
      </c>
      <c r="B11" s="40"/>
      <c r="C11" s="40"/>
      <c r="D11">
        <v>0.09469142857142859</v>
      </c>
      <c r="E11">
        <v>0.1049657142857143</v>
      </c>
      <c r="F11">
        <v>0.10697250000000003</v>
      </c>
      <c r="H11" s="8"/>
      <c r="I11" s="8"/>
      <c r="J11" s="8"/>
      <c r="K11" s="8"/>
      <c r="L11" s="8"/>
      <c r="M11" s="8"/>
    </row>
    <row r="12" spans="1:13" ht="11.25" customHeight="1">
      <c r="A12" s="32" t="s">
        <v>16</v>
      </c>
      <c r="B12" s="33"/>
      <c r="C12" s="33"/>
      <c r="D12">
        <v>0.9342476190476189</v>
      </c>
      <c r="E12">
        <v>0.9003333333333333</v>
      </c>
      <c r="F12">
        <v>0.9950875000000001</v>
      </c>
      <c r="H12" s="8"/>
      <c r="I12" s="8"/>
      <c r="J12" s="8"/>
      <c r="K12" s="8"/>
      <c r="L12" s="8"/>
      <c r="M12" s="8"/>
    </row>
    <row r="13" spans="1:13" ht="11.25" customHeight="1">
      <c r="A13" s="32" t="s">
        <v>17</v>
      </c>
      <c r="B13" s="33"/>
      <c r="C13" s="33"/>
      <c r="D13">
        <v>0.2560857142857143</v>
      </c>
      <c r="E13">
        <v>0.2378571428571428</v>
      </c>
      <c r="F13">
        <v>0.27733125000000003</v>
      </c>
      <c r="H13" s="8"/>
      <c r="I13" s="8"/>
      <c r="J13" s="8"/>
      <c r="K13" s="8"/>
      <c r="L13" s="8"/>
      <c r="M13" s="8"/>
    </row>
    <row r="14" spans="1:13" ht="11.25">
      <c r="A14" s="32" t="s">
        <v>25</v>
      </c>
      <c r="B14" s="33"/>
      <c r="C14" s="33"/>
      <c r="D14">
        <v>0.3656685714285714</v>
      </c>
      <c r="E14">
        <v>0.3198857142857143</v>
      </c>
      <c r="F14">
        <v>0.33591</v>
      </c>
      <c r="H14" s="8"/>
      <c r="I14" s="8"/>
      <c r="J14" s="8"/>
      <c r="K14" s="8"/>
      <c r="L14" s="8"/>
      <c r="M14" s="8"/>
    </row>
    <row r="15" spans="1:13" ht="11.25">
      <c r="A15" s="32" t="s">
        <v>18</v>
      </c>
      <c r="B15" s="33"/>
      <c r="C15" s="33"/>
      <c r="D15">
        <v>0.22845714285714283</v>
      </c>
      <c r="E15">
        <v>0.23076190476190472</v>
      </c>
      <c r="F15">
        <v>0.24417500000000003</v>
      </c>
      <c r="H15" s="8"/>
      <c r="I15" s="8"/>
      <c r="J15" s="8"/>
      <c r="K15" s="8"/>
      <c r="L15" s="8"/>
      <c r="M15" s="8"/>
    </row>
    <row r="16" spans="1:13" ht="11.25">
      <c r="A16" s="42" t="s">
        <v>19</v>
      </c>
      <c r="B16" s="43"/>
      <c r="C16" s="43"/>
      <c r="D16">
        <v>0.12071714285714287</v>
      </c>
      <c r="E16">
        <v>0.12729809523809524</v>
      </c>
      <c r="F16">
        <v>0.138365</v>
      </c>
      <c r="H16" s="8"/>
      <c r="I16" s="8"/>
      <c r="J16" s="8"/>
      <c r="K16" s="8"/>
      <c r="L16" s="8"/>
      <c r="M16" s="8"/>
    </row>
    <row r="17" spans="1:13" ht="11.25">
      <c r="A17" s="32" t="s">
        <v>20</v>
      </c>
      <c r="B17" s="33"/>
      <c r="C17" s="33"/>
      <c r="D17">
        <v>0.01777</v>
      </c>
      <c r="E17">
        <v>0.020362857142857144</v>
      </c>
      <c r="F17">
        <v>0.020514375</v>
      </c>
      <c r="H17" s="8"/>
      <c r="I17" s="8"/>
      <c r="J17" s="8"/>
      <c r="K17" s="8"/>
      <c r="L17" s="8"/>
      <c r="M17" s="8"/>
    </row>
    <row r="18" spans="1:13" ht="11.25" customHeight="1">
      <c r="A18" s="32" t="s">
        <v>21</v>
      </c>
      <c r="B18" s="33"/>
      <c r="C18" s="33"/>
      <c r="D18">
        <v>0.7244571428571429</v>
      </c>
      <c r="E18">
        <v>0.7213428571428571</v>
      </c>
      <c r="F18">
        <v>0.7439999999999999</v>
      </c>
      <c r="H18" s="8"/>
      <c r="I18" s="8"/>
      <c r="J18" s="8"/>
      <c r="K18" s="8"/>
      <c r="L18" s="8"/>
      <c r="M18" s="8"/>
    </row>
    <row r="19" spans="1:13" ht="11.25">
      <c r="A19" s="32" t="s">
        <v>22</v>
      </c>
      <c r="B19" s="33"/>
      <c r="C19" s="33"/>
      <c r="D19">
        <v>0.44290666666666667</v>
      </c>
      <c r="E19">
        <v>0.43108</v>
      </c>
      <c r="F19">
        <v>0.4529031250000001</v>
      </c>
      <c r="H19" s="8"/>
      <c r="I19" s="8"/>
      <c r="J19" s="8"/>
      <c r="K19" s="8"/>
      <c r="L19" s="8"/>
      <c r="M19" s="8"/>
    </row>
    <row r="20" spans="1:13" ht="11.25" customHeight="1">
      <c r="A20" s="32" t="s">
        <v>23</v>
      </c>
      <c r="B20" s="33"/>
      <c r="C20" s="33"/>
      <c r="D20">
        <v>1.1300952380952378</v>
      </c>
      <c r="E20">
        <v>1.120114285714286</v>
      </c>
      <c r="F20">
        <v>1.1597749999999998</v>
      </c>
      <c r="H20" s="8"/>
      <c r="I20" s="8"/>
      <c r="J20" s="8"/>
      <c r="K20" s="8"/>
      <c r="L20" s="8"/>
      <c r="M20" s="8"/>
    </row>
    <row r="21" spans="1:13" ht="11.25">
      <c r="A21" s="32" t="s">
        <v>24</v>
      </c>
      <c r="B21" s="33"/>
      <c r="C21" s="33"/>
      <c r="D21">
        <v>0.48607333333333325</v>
      </c>
      <c r="E21">
        <v>0.49208476190476186</v>
      </c>
      <c r="F21">
        <v>0.5100787499999999</v>
      </c>
      <c r="H21" s="8"/>
      <c r="I21" s="8"/>
      <c r="J21" s="8"/>
      <c r="K21" s="8"/>
      <c r="L21" s="8"/>
      <c r="M21" s="8"/>
    </row>
    <row r="22" spans="1:13" ht="11.25">
      <c r="A22" s="29" t="s">
        <v>27</v>
      </c>
      <c r="B22" s="30"/>
      <c r="C22" s="31"/>
      <c r="D22">
        <v>0.15206866666666669</v>
      </c>
      <c r="E22">
        <v>0.1522002857142857</v>
      </c>
      <c r="F22">
        <v>0.15453637500000003</v>
      </c>
      <c r="H22" s="8"/>
      <c r="I22" s="8"/>
      <c r="J22" s="8"/>
      <c r="K22" s="8"/>
      <c r="L22" s="8"/>
      <c r="M22" s="8"/>
    </row>
    <row r="23" spans="1:13" ht="11.25">
      <c r="A23" s="29" t="s">
        <v>28</v>
      </c>
      <c r="B23" s="30"/>
      <c r="C23" s="31"/>
      <c r="D23">
        <v>0.6267333333333334</v>
      </c>
      <c r="E23">
        <v>0.6164857142857143</v>
      </c>
      <c r="F23">
        <v>0.6346375000000001</v>
      </c>
      <c r="H23" s="8"/>
      <c r="I23" s="8"/>
      <c r="J23" s="8"/>
      <c r="K23" s="8"/>
      <c r="L23" s="8"/>
      <c r="M23" s="8"/>
    </row>
    <row r="24" spans="1:13" ht="11.25">
      <c r="A24" s="29" t="s">
        <v>29</v>
      </c>
      <c r="B24" s="30"/>
      <c r="C24" s="31"/>
      <c r="D24">
        <v>0.29319836</v>
      </c>
      <c r="E24">
        <v>0.2896986942857142</v>
      </c>
      <c r="F24">
        <v>0.28394497874999997</v>
      </c>
      <c r="H24" s="8"/>
      <c r="I24" s="8"/>
      <c r="J24" s="8"/>
      <c r="K24" s="8"/>
      <c r="L24" s="8"/>
      <c r="M24" s="8"/>
    </row>
    <row r="25" spans="1:13" ht="11.25">
      <c r="A25" s="29" t="s">
        <v>30</v>
      </c>
      <c r="B25" s="30"/>
      <c r="C25" s="31"/>
      <c r="D25">
        <v>0.34622857142857144</v>
      </c>
      <c r="E25">
        <v>0.3354571428571429</v>
      </c>
      <c r="F25">
        <v>0.35777499999999995</v>
      </c>
      <c r="H25" s="8"/>
      <c r="I25" s="8"/>
      <c r="J25" s="8"/>
      <c r="K25" s="8"/>
      <c r="L25" s="8"/>
      <c r="M25" s="8"/>
    </row>
  </sheetData>
  <sheetProtection/>
  <mergeCells count="25">
    <mergeCell ref="A19:C19"/>
    <mergeCell ref="A20:C20"/>
    <mergeCell ref="A21:C21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2:C22"/>
    <mergeCell ref="A23:C23"/>
    <mergeCell ref="A24:C24"/>
    <mergeCell ref="A25:C25"/>
    <mergeCell ref="A1:C1"/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ES\m.suhotskiy (WST-NEG-021)</cp:lastModifiedBy>
  <dcterms:created xsi:type="dcterms:W3CDTF">2016-06-29T12:51:32Z</dcterms:created>
  <dcterms:modified xsi:type="dcterms:W3CDTF">2017-12-26T12:00:53Z</dcterms:modified>
  <cp:category/>
  <cp:version/>
  <cp:contentType/>
  <cp:contentStatus/>
</cp:coreProperties>
</file>