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<sst xmlns="http://schemas.openxmlformats.org/spreadsheetml/2006/main" count="331" uniqueCount="129">
  <si>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</si>
  <si>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</si>
  <si>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</si>
  <si>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</si>
  <si>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</si>
  <si>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</si>
  <si>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</si>
  <si>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</si>
  <si>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</si>
  <si>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</si>
  <si>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</si>
  <si>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</si>
  <si>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</si>
  <si>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</si>
  <si>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</si>
  <si>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</si>
  <si>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</si>
  <si>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</si>
  <si>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</si>
  <si>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</si>
  <si>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</si>
  <si>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</si>
  <si>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</si>
  <si>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</si>
  <si>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</si>
  <si>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</si>
  <si>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</si>
  <si>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</si>
  <si>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</si>
  <si>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</si>
  <si>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март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</si>
  <si>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</si>
  <si>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</si>
  <si>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</si>
  <si>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</si>
  <si>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</si>
  <si>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</si>
  <si>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</si>
  <si>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</si>
  <si>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</si>
  <si>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</si>
  <si>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</si>
  <si>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</si>
  <si>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2022 года.</t>
  </si>
  <si>
    <t>дополнительная мощность на индивидуальный жилой дом (кадастровый номер 10:01:0110104:144) на земельном участке с кадастровым номером 10:01:0110104:13 по пер. Лозовского, д. 10, земельный участок с кадастровым номером 10:01:0110104:13</t>
  </si>
  <si>
    <t>дополнительная мощность на индивидуальный жилой дом (кадастровый номер 10:01:0140130:38) на земельном участке с кадастровым номером 10:01:0140130:9 по ул. Ломоносова, д. 25, земельный участок с кадастровым номером 10:01:0140130:9</t>
  </si>
  <si>
    <t>индивидуальный жилой дом (кадастровый номер 10:01:0170110:188) на земельном участке с кадастровым номером 10:01:0170110:46 по ул. Челюскинцев, д. 15А, земельный участок с кадастровым номером 10:01:0170110:46</t>
  </si>
  <si>
    <t>индивидуальный жилой дом (кадастровый номер 10:01:0170110:189) на земельном участке с кадастровым номером 10:01:0170110:45 по ул. Челюскинцев, д. 15Б, земельный участок с кадастровым номером 10:01:0170110:45</t>
  </si>
  <si>
    <t>гостевой дом в районе Соломенского шоссе на земельном участке с кадастровым номером 10:01:0040101:208, земельный участок с кадастровым номером 10:01:0040101:208</t>
  </si>
  <si>
    <t>гостиница в районе Соломенского шоссе на земельном участке с кадастровым номером 10:01:0040101:214, земельный участок с кадастровым номером 10:01:0040101:214</t>
  </si>
  <si>
    <t>здание гаража (кадастровый номер 10:01:0000000:2430), склада ГСМ (кадастровый номер 10:01:0000000:247), мазутно-насосной станции (кадастровый номер (10:01:0000000:248) на земельном участке с кадастровым номером 10:01:010154:25, по ул. Коммунальной, земельный участок с кадастровым номером 10:01:010154:25</t>
  </si>
  <si>
    <t>индивидуальный жилой дом на земельном участке с кадастровым номером 10:01:0160104:302 в жилом районе Кукковка-III по пр. Ужесельгскому, земельный участок с кадастровым номером 10:01:0160104:302</t>
  </si>
  <si>
    <t>дополнительная мощность на нежилое помещение №71 (кадастровый номер 10:01:0110108:242) по пр. Ленина, д. 16</t>
  </si>
  <si>
    <t>индивидуальный жилой дом (кадастровый номер 10:01:0120124:296) на земельном участке с кадастровым номером 10:01:0120124:48 в районе ул. Паустовскогоу, земельный участок с кадастровым номером 10:01:0120124:48</t>
  </si>
  <si>
    <t>дополнительная мощность на нежилое помещение на первом этаже (кадастровый номер 10:01:0130116:32) по ул. Чернышевского, 18</t>
  </si>
  <si>
    <t>здание ангара в Южной промзоне (кадастровый номер 10:01:0000000:3881) на земельном участке с кадастровым номером 10:01:0170130:8, земельный участок с кадастровым номером 10:01:0170130:8</t>
  </si>
  <si>
    <t>ополнительная мощность на автомобильную стоянку по ул. Древлянка на земельном участке с кадастровым номером 10:01:0120102:30, земельный участок с кадастровым номером 10:01:0120102:30</t>
  </si>
  <si>
    <t>дополнительная мощность на жилое строение на земельном участке по генплану №234 с кадастровым номером 10:20:063805:0041, в СНТ "Сосновый бор" Прионежского кадастрового квартала, земельный участок с кадастровым номером участка 10:20:063805:0041</t>
  </si>
  <si>
    <t>30 рабочих дней</t>
  </si>
  <si>
    <t>15 рабочих дней</t>
  </si>
  <si>
    <t>индивидуальный жилой дом в ТИЗ "Сайнаволок-2" по 2-му Сайнаволокскому пер., кадастровый номер участка 10:01:0180112:416</t>
  </si>
  <si>
    <t>дополнительная мощность на АЗС №10016 "Радиозавод" (кадастровый номер 10:01:0000000:3489) на земельном участке с кадастровым номером 10:01:0100117:5 по Лесному пр., 53Б, земельный участок с кадастровым номером 10:01:0100117:5</t>
  </si>
  <si>
    <t>дополнительная мощность на помещения торгового комплекса "Центральный" (условный номер 10:01:010139:000:01479/10:002) в здании по ул. Антикайнена, 34 на земельном участке с кадастровым номером 10:01:0010139:005, земельный участок с кадастровым номером 10:01:0010139:005. Общая ранее присоединенная мощность 142 кВт. (на помещение торгового комплекса "Центральный" - 100 кВт (группы 5 и 6 в РУ-0,4 кВ ТП-215), на магазин - 3 (группа 7 в РУ-0,4 кВ ТП-215) - 42 кВт</t>
  </si>
  <si>
    <t>дополнительная мощность на нежилые помещения торгового центра "MAX", магазин "Буквоед", систему вентиляции и кондиционирования (условный номер 10:01:010139:000:01479/10:001) в здании по ул. Антикайнена, 34 на земельном участке с кадастровым номером 10:01:0010139:005, земельного участка с кадастровым номером 10:01:0010139:005. Общая ранее присоединенная мощность 160 кВт</t>
  </si>
  <si>
    <t>дополнительная мощность на индивидуальный жилой дом на земельном участке с кадастровым номером 10:01:0140118:016 по ул. Серафимовича, д. 26, земельный участок с кадастровым номером 10:01:0140118:016. Ранее выданы ТУ-319-Н от 07.07.2011г.</t>
  </si>
  <si>
    <t>временное размещение нестационарного торгового объекта у дома №15 по ул. Луначарского, расположенного на земельном участке с кадастровым номером 10:01:0130102:17</t>
  </si>
  <si>
    <t>дополнительная мощность на индивидуальный жилой дом (условный номер 10-10-01/217/2005-124) на земельном участке с кадастровым номером 10:01:0140146:40 по пер. Щербакова, 9 земельный участок с кадастровым номером 10:01:0140146:40.</t>
  </si>
  <si>
    <t>магазин непродовольственных товаров по ул. Правды, расположенный на земельном участке с кадастровым номером 10:01:0130113:831, земельный участок с кадастровым номером 10:01:0130113:831</t>
  </si>
  <si>
    <t>дополнительная мощность на индивидуальный жилой дом (кадастровый номер 10:01:0050170:56)  по ул. Рабочей, д. 3В на земельном участке с кадастровым номером 10:01:0050170:46, земельный участок с кадастровым номером 10:01:0050170:46</t>
  </si>
  <si>
    <t>здание столярного цеха (кадастровый номер 10:01:0000000:2442) по ул. Новосулажгорской на земельном участке с кадастровым номером 10:01:0200129:8, земельный участок с кадастровым номером 10:01:0200129:8</t>
  </si>
  <si>
    <t>дополнительная мощность на индивидуальный жилой дом (условный номер 10-10-01/075/2010-019)  на земельном участке с кадастровым номером 10:01:0100105:21 по ул. Бородинской, д. 22, земельный участок с кадастровым номером 10:01:0100105:21</t>
  </si>
  <si>
    <t>дополнительная мощность на блок жилого дома блокированной застройки (кадастровый номер 10:01:0180112:870) по пер. 4-му Сайнаволокскому, д. 4К, на земельном участке с кадастровым номером 10:01:0180112:339, земельный участок с кадастровым номером 10:01:0180112:339</t>
  </si>
  <si>
    <t>многоквартирный жилой дом со встроенными помещениями общественного назначения и со встроенным паркингом в районе пересечения улиц Луначарского и Промышленной на земельном участке с кадастровым номером 10:01:0130118:13, земельный участок с кадастровым номером 10:01:0130118:13</t>
  </si>
  <si>
    <t>многоквартирный жилой дом в районе пересечения ул. Суоярвской и Островского, на земельном участке с кадастровым номером 10:01:0110123:124, земельный участок с кадастровым номером 10:01:0110123:124</t>
  </si>
  <si>
    <t>дополнительная мощность на 1/2 индивидуального жилого дома (кадастровый номер 10:01:0140109:19) на земельном участке с кадастровым номером 10:01:0140111:9 по ул. Каменоборской, 49 , земельный участок с кадастровым номером 10:01:0140111:19. Общая мощность на дом 9 кВт</t>
  </si>
  <si>
    <t>дополнительная мощность на индивидуальный жилой дом (кадастровый номер 10:01:0000000:1153) на земельном участке с кадастровым номером 10:01:0050150:2 по ул. Молодежной, д. 7, земельный участок с кадастровым номером 10:01:0050150:2</t>
  </si>
  <si>
    <t>временное электроснабжение торгового павильона (цветочная продукция) в районе д. №18 по ул. Древлянка</t>
  </si>
  <si>
    <t>Договоры на технологическое присоединение за февраль 2022 года.</t>
  </si>
  <si>
    <t>дополнительная мощность на 3/4 жилого дома (кадастровый номер 10:01:0110120:35) на земельном участке с кадастровым номером 10:01:0110120:16 по ул. Прионежской, д. 25, земельный участок с кадастровым номером 10:01:0110120:16. Общая мощность на дом 9 кВт</t>
  </si>
  <si>
    <t>дополнительная мощность на нежилое помещение 28 (кадастровый номер 10:01:0000000:15207) по пр. Первомайскому, 30. Ранее выданы ТУ-1077-Н от 13.11.2000</t>
  </si>
  <si>
    <t>1 год</t>
  </si>
  <si>
    <t>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 "Бюро судебно-медицинской экспертизы"  по проезду Высотному на земельном участке с кадастровым номером 10:01:0110159:95, земельный участок с кадастровым номером 10:01:0110159:95</t>
  </si>
  <si>
    <t>нежилые помещения на втором (пом. 28,32, площадь 320,7 и 137,8 кв.м.) и третьем (пом. 21,22,29,30, общая площадь 433,2 кв.м.) этажах в здании по пр. Строителей, 36, кадастровый номер участка 10:01:0170129:23</t>
  </si>
  <si>
    <t>дополнительная мощность на индивидуальный жилой дом (кадастровый номер 10:01:0050148:26) на земельном участке с кадастровым номером 10:01:0050148:5 по ул. Малой, д. 6, земельный участок с кадастровым номером 10:01:0050148:5</t>
  </si>
  <si>
    <t>дополнительная мощность на реконструируемый и модернизируемый завод по ул. Ригачина, 25 на земельном участке с кадастровым номером 10:01:0150101:77. Ранее присоединено 2,56 МВт (фидеры 17/70 и 4/70)</t>
  </si>
  <si>
    <t>дополнительная мощность на административно-бытовой комплекс нефтебазы "Томицы", расположенный на земельном участке с кадастровым номером 10:20:000000:311 по адресу: Республика Карелия, г. Петрозаводск, ст. Томицы, земельный участок с кадастровым номером 10:20:000000:311</t>
  </si>
  <si>
    <t>дополнительная мощность на индивидуальный жилой дом (кадастровый номер 10:01:0100103:168) на земельном участке с кадастровым номером 10:01:00103:167 по ул. Муезерской, д. 76, земельный участок с кадастровым номером 10:01:00103:167. Ранее выданы ТУ-174-Н от 04.09.2020</t>
  </si>
  <si>
    <t>тепловой пункт снегоплавильной установки на земельном участке с кадастровым номером 10:01:0010141:695, в районе здания №24 по ул. Анохина, земельный участок с кадастровым номером 10:01:0010141:695</t>
  </si>
  <si>
    <t>временное электроснабжение передвижных электроустановок на период строительства здания детского сада по Ключевскому шоссе в районе пересечения с ул. Репникова в г. Петрозаводске, расположенного на земельном участке с кадастровым номером 10:01:0130113:847</t>
  </si>
  <si>
    <t>здание свинарника-откормочника №5 (кадастровый номер объекта 10:01:0200129:103), расположенное по ул. Транспортной , д. 20 на земельном участке с кадастровым номером 10:01:0200129:581</t>
  </si>
  <si>
    <t>жилой дом (кадастровый номер 10:20:0064701:573) на земельном участке с кадастровым номером 10:20:0064701:451 в Прионежском районе, ур. Лососинное, земельный участок с кадастровым номером 10:20:0064701:451</t>
  </si>
  <si>
    <t>дополнительная мощность на индивидуальный жилой дом с электроплитой, водонагревателм, электроотоплением по ул. Островского, д. 68</t>
  </si>
  <si>
    <t>дополнительная мощность на индивидуальный жилой дом (кадастровый номер 10:01:0050154:135) на земельном участке с кадастровым номером 10:01:0050154:8 по ул. Новой, д. 16, земельный участок с кадастровым номером 10:01:0050154:8</t>
  </si>
  <si>
    <t>дополнительная мощность на индивидуальный жилой дом (кадастровый номер 10:01:0050169:121) на земельном участке с кадастровым номером 10:01:050169:9 по ул. Логмозерской, д. 26, земельный участок с кадастровым номером 10:01:050169:9</t>
  </si>
  <si>
    <t>дополнительная мощность на жилой дом (кадастровый номер 10:20:0015514:1696) в д. Бесовец, территория Жилой массив Речное-2, д. 11, земельный участок с кадастровым номером 10:20:0015514:816, земельный участок с кадастровым номером 10:20:0015514:816</t>
  </si>
  <si>
    <t>увеличение мощности на нежилое помещение (площадь 130,6 кв.м) по пр. Первомайскому, д. 8</t>
  </si>
  <si>
    <t>временное электроснабжение передвижных электроустановок на период строительства многоэтажных жилых домов, расположенных в районе здания №1 по ул. Сулажгорского кирпичного завода</t>
  </si>
  <si>
    <t>промышленное здание на земельном участке с кадастровым номером 10:01:0040101:523 по ул. Зайцева, земельный участок с кадастровым номером 10:01:0040101:523</t>
  </si>
  <si>
    <t>здание склада на земельном участке с кадастровым номером 10:01:0040101:522 в районе Соломенского шоссе, по ул. Зайцева, земельный участок с кадастровым номером 10:01:0040101:522</t>
  </si>
  <si>
    <t>дополнительная мощность на жилой дом (кадастровый номер 10:01:0050169:279) на земельном участке с кадастровым номером 10:01:0050169:280 по Логмозерской наб., 24, блок 1 , земельный участок с кадастровым номером 10:01:0050169:280</t>
  </si>
  <si>
    <t>дополнительная мощность на индивидуальный  жилой дом (кадастровый номер 10:01:0160105:566) на земельном участке с кадастровым номером 10:01:0160105:349 по ул. Тенистой, д. 26А, земельный участок с кадастровым номером 10:01:0160105:349</t>
  </si>
  <si>
    <t>здание склада на земельном участке с кадастровым номером 10:01:0040101:547 в районе Соломенского шоссе, по ул. Зайцева, земельный участок с кадастровым номером 10:01:0040101:547</t>
  </si>
  <si>
    <t>индивидуальный жилой дом (кадастровый номер объекта незавершенного строительства 10:01:0180112:343) на земельном участке с кадастровым номером 10:01:0180112:147 в районе 5-го Родникового пер., земельный участок с кадастровым номером 10:01:0180112:147</t>
  </si>
  <si>
    <t>дополнительная мощность на индивидуальный  жилой дом (кадастровый номер 10:01:0170104:18) на земельном участке с кадастровым номером 10:01:0170104:12 по ул. Щербакова, д. 5, земельный участок с кадастровым номером 10:01:0170104:12</t>
  </si>
  <si>
    <t>многоквартирный жилой дом в районе переулка Сайнаволокского 1-го, расположенный по адресу: Республика Карелия, г. Петрозаводск, район "Сайнаволок", идентификатор Объекта: р-14930" на земельном участке с кадастровым номером 10:01:0180112:260, земельный участок с кадастровым номером 10:01:0180112:260</t>
  </si>
  <si>
    <t>дополнительная мощность на КТП-776А, расположенную в г. Петрозаводске, по наб. Варкауса, в районе д. №15, кадастровый номер земльного участка 10:01:0030112:107, условный номер 10-10-01/102/2011-115, и присоединенную по КЛ-6 кВ от РУ-6 кВ ТП-186 и ТП-216.</t>
  </si>
  <si>
    <t>дополнительная мощность на нежилое помещение 1-Н (площадь 1027,9 кв.м) по ул. Анохина, д. 37</t>
  </si>
  <si>
    <t>причал промышленной площадки месторождения "Гора Железная" на земельном участке с кадастровым номером 10:20:064703:176, Прионежский район, в районе Педасельгского лесничества, земельный участок с кадастровым номером 10:20:064703:176</t>
  </si>
  <si>
    <t>специализированный порт по отгрузке щебня на земельном участке с кадастровым номером 10:20:064703:186/2, Прионежский район, в районе Педасельгского лесничества, земельный участок с кадастровым номером 10:20:064703:186/2</t>
  </si>
  <si>
    <t>специализированный порт по отгрузке щебня на земельном участке с кадастровым номером 10:20:064703:186/1, Прионежский район, в районе Педасельгского лесничества, земельный участок с кадастровым номером 10:20:064703:186/1</t>
  </si>
  <si>
    <t>гостиничный комплекс в районе Соломенского ш. на земельном участке с кадастровым номером 10:01:0040101:443, земельный участок с кадастровым номером 10:01:0040101:443</t>
  </si>
  <si>
    <t>дополнительная мощность с изменением категории электроснабжения с третьей на вторую на многоквартирный жилой дом по ул. Анохина, 31-А на земельном участке с кадастровым номером 10:01:0010145:6, земельный участок с кадастровым номером 10:01:0010145:6</t>
  </si>
  <si>
    <t>дополнительная мощность на квартиру №1 в жилом доме (кадастровый номер 10:01:110112:000:2714-001:0001) по ул. Выборгской, 15, на земельном участке с кадастровым номером 10:01:0110113:19, земельный участок с кадастровым номером 10:01:0110113:19. Общая мощность на дом 16,5 кВт</t>
  </si>
  <si>
    <t>индивидуальный жилой дом (кадастровый номер 10:01:0140109:142) на земельном участке с кадастровым номером 10:01:0140109:15 по ул. Гранитной, 10  земельный участок с кадастровым номером 10:01:0140109:15</t>
  </si>
  <si>
    <t>дополнительная мощность на нежилое здание конторы по наб. Варкауса, д. 10 (условный номер 10-10-01:205/2006-184) на земельном участке с кадастровым номером 10:01:0020101:32, земельный участок с кадастровым номером 10:01:0020101:32</t>
  </si>
  <si>
    <t xml:space="preserve">жилой дом на земельном участке по генплану №377 с кадастровым номером 10:20:063805:317, в СНТ "Сосновый бор", Прионежский район, земельный участок с кадастровым номером участка </t>
  </si>
  <si>
    <t>Индивидуальный жилой дом на земельном участке с кадастровым номером 10:01:0160104:344 в жилом районе "Кукковка-III", по Вепсскому пр., земельный участок с кадастровым номером 10:01:0160104:344</t>
  </si>
  <si>
    <t>Дополнительная мощность на нежилое помещение 41 (кадастровый номер 10:01:0010116:320, площадь 467,3 кв,м.) по пр. Ленина, 7</t>
  </si>
  <si>
    <t>Дополнительная мощность на индивидуальный жилой дом (кадастровый номер 10:01:0110106:18) на земельном участке с кадастровым номером 10:01:0110106:2, по пер. Среднему, д. 12, земельный участок с кадастровым номером 10:01:0110106:2. Ранее выданы ТУ-84-Н от 21.04.2021г.</t>
  </si>
  <si>
    <t>Дополнительная мощность на индивидуальный жилой дом (кадастровый номер 10:01:0140111:25) на земельном участке с кадастровым номером 10:01:0000000:16205 по ул. Каменоборской, д. 47, земельный участок с кадастровым номером 10:01:0000000:16205</t>
  </si>
  <si>
    <t>Дополнительная мощность на индивидуальный жилой дом (условный номер 10-10-01/031/2008-494) на земельном участке с кадастровым номером 10:01:0200127:8 по ул. Сулажгорской, 51/9, земельный участок с кадастровым номером 10:01:0200127:8</t>
  </si>
  <si>
    <t>жилое строение на земельном участке по генплану №69 с кадастровым номером 10:20:063804:0001, в СНТ "Сосновый бор", Прионежского кадастрового квартала, земельный участок с кадастровым номером участка 10:20:063804:0001</t>
  </si>
  <si>
    <t>Дополнительная мощность на здание ПСК (кадастровый номер 10:01:130149:000:06914/10:001), пристроенное к пятиэтажному дому по пр. А. Невского, 60</t>
  </si>
  <si>
    <t xml:space="preserve">индивидуальный жилой дом на земельном участке с кадастровым номером 10:01:0100119:197 в районе ул. Р.Рождественского., земельный участок с кадастровым номером 10:01:0100119:197 </t>
  </si>
  <si>
    <t xml:space="preserve">дополнительная мощность на жилой дом (кадастровый номер 10:01:0170122:30) на земельном участке с кадастровым номером 10:01:0170122:72 по ул. Гвардейской, д. 59а, земельный участок с кадастровым номером 10:01:0170122:72 </t>
  </si>
  <si>
    <t>многоквартирный жилой дом в районе ул. Белинского на земельном участке с кадастровым номером 10:01:0140174:1174, земельный участок с кадастровым номером 10:01:0140174:1174</t>
  </si>
  <si>
    <t>Данные по тех. присоединениям за апрель 2022г.</t>
  </si>
  <si>
    <t>изменение категории электроснабжения здания городской поликлиники №1 по ул. Свердлова, 20. Ранее было присоединено 140 кВт по 3 категории</t>
  </si>
  <si>
    <t>Дополнительная мощность на здание коровника по ул. Транспортной, дом б/н (площадь 643,7 кв.м), кадастровый номер 10:01:0000000:3857. Ранее выданы ТУ-207-Н от 12.10.2021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</si>
</sst>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24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39</v>
      </c>
      <c r="B2" s="103"/>
      <c r="C2" s="103"/>
      <c r="D2" s="103"/>
      <c r="E2" s="103"/>
      <c r="F2" s="103"/>
      <c r="G2" s="103"/>
    </row>
    <row r="3" spans="1:7" ht="12.75">
      <c r="A3" s="104" t="s">
        <v>4</v>
      </c>
      <c r="B3" s="105" t="s">
        <v>0</v>
      </c>
      <c r="C3" s="105"/>
      <c r="D3" s="105" t="s">
        <v>3</v>
      </c>
      <c r="E3" s="105"/>
      <c r="F3" s="105" t="s">
        <v>11</v>
      </c>
      <c r="G3" s="105"/>
    </row>
    <row r="4" spans="1:7" ht="38.25" customHeight="1">
      <c r="A4" s="104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24</v>
      </c>
      <c r="C5" s="48">
        <v>1089.06</v>
      </c>
      <c r="D5" s="48">
        <v>1</v>
      </c>
      <c r="E5" s="48">
        <v>5440</v>
      </c>
      <c r="F5" s="48">
        <f>B5+D5</f>
        <v>25</v>
      </c>
      <c r="G5" s="48">
        <f>C5+E5</f>
        <v>6529.0599999999995</v>
      </c>
    </row>
    <row r="6" spans="1:7" ht="12.75">
      <c r="A6" s="49" t="s">
        <v>6</v>
      </c>
      <c r="B6" s="48">
        <v>17</v>
      </c>
      <c r="C6" s="48">
        <v>1377.5</v>
      </c>
      <c r="D6" s="48">
        <v>3</v>
      </c>
      <c r="E6" s="48">
        <v>912.4</v>
      </c>
      <c r="F6" s="48">
        <f aca="true" t="shared" si="0" ref="F6:F16">B6+D6</f>
        <v>20</v>
      </c>
      <c r="G6" s="48">
        <f aca="true" t="shared" si="1" ref="G6:G16">C6+E6</f>
        <v>2289.9</v>
      </c>
    </row>
    <row r="7" spans="1:7" ht="12.75">
      <c r="A7" s="49" t="s">
        <v>7</v>
      </c>
      <c r="B7" s="48">
        <v>27</v>
      </c>
      <c r="C7" s="48">
        <v>1511.5</v>
      </c>
      <c r="D7" s="48">
        <v>5</v>
      </c>
      <c r="E7" s="48">
        <v>7140</v>
      </c>
      <c r="F7" s="48">
        <f t="shared" si="0"/>
        <v>32</v>
      </c>
      <c r="G7" s="48">
        <f t="shared" si="1"/>
        <v>8651.5</v>
      </c>
    </row>
    <row r="8" spans="1:7" ht="12.75">
      <c r="A8" s="49" t="s">
        <v>8</v>
      </c>
      <c r="B8" s="47">
        <v>24</v>
      </c>
      <c r="C8" s="47">
        <v>726.5</v>
      </c>
      <c r="D8" s="47">
        <v>0</v>
      </c>
      <c r="E8" s="47">
        <v>0</v>
      </c>
      <c r="F8" s="48">
        <f t="shared" si="0"/>
        <v>24</v>
      </c>
      <c r="G8" s="48">
        <f t="shared" si="1"/>
        <v>726.5</v>
      </c>
    </row>
    <row r="9" spans="1:7" ht="12.75">
      <c r="A9" s="49" t="s">
        <v>9</v>
      </c>
      <c r="B9" s="47"/>
      <c r="C9" s="47"/>
      <c r="D9" s="47"/>
      <c r="E9" s="47"/>
      <c r="F9" s="48">
        <f t="shared" si="0"/>
        <v>0</v>
      </c>
      <c r="G9" s="48">
        <f t="shared" si="1"/>
        <v>0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7">
        <f t="shared" si="0"/>
        <v>0</v>
      </c>
      <c r="G13" s="87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92</v>
      </c>
      <c r="C17" s="47">
        <f>SUM(C5:C16)</f>
        <v>4704.5599999999995</v>
      </c>
      <c r="D17" s="47">
        <f>SUM(D5:D16)</f>
        <v>9</v>
      </c>
      <c r="E17" s="47">
        <f>SUM(E5:E16)</f>
        <v>13492.4</v>
      </c>
      <c r="F17" s="47">
        <f>B17+D17</f>
        <v>101</v>
      </c>
      <c r="G17" s="47">
        <f>C17+E17</f>
        <v>18196.96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03" t="s">
        <v>40</v>
      </c>
      <c r="B19" s="103"/>
      <c r="C19" s="103"/>
      <c r="D19" s="103"/>
      <c r="E19" s="103"/>
      <c r="F19" s="103"/>
      <c r="G19" s="103"/>
      <c r="H19" s="28"/>
    </row>
    <row r="20" spans="1:8" ht="12.75">
      <c r="A20" s="100" t="s">
        <v>4</v>
      </c>
      <c r="B20" s="102" t="s">
        <v>0</v>
      </c>
      <c r="C20" s="102"/>
      <c r="D20" s="102" t="s">
        <v>3</v>
      </c>
      <c r="E20" s="102"/>
      <c r="F20" s="102" t="s">
        <v>11</v>
      </c>
      <c r="G20" s="102"/>
      <c r="H20" s="28"/>
    </row>
    <row r="21" spans="1:8" ht="25.5">
      <c r="A21" s="101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0</v>
      </c>
      <c r="C22" s="25">
        <v>0</v>
      </c>
      <c r="D22" s="25">
        <v>0</v>
      </c>
      <c r="E22" s="25">
        <v>0</v>
      </c>
      <c r="F22" s="25">
        <f>B22+D22</f>
        <v>0</v>
      </c>
      <c r="G22" s="25">
        <f>C22+E22</f>
        <v>0</v>
      </c>
      <c r="H22" s="28"/>
    </row>
    <row r="23" spans="1:8" ht="12.75">
      <c r="A23" s="24" t="s">
        <v>6</v>
      </c>
      <c r="B23" s="25">
        <v>4</v>
      </c>
      <c r="C23" s="25">
        <v>90</v>
      </c>
      <c r="D23" s="25">
        <v>0</v>
      </c>
      <c r="E23" s="25">
        <v>0</v>
      </c>
      <c r="F23" s="25">
        <f>B23+D23</f>
        <v>4</v>
      </c>
      <c r="G23" s="25">
        <f aca="true" t="shared" si="2" ref="G23:G32">C23+E23</f>
        <v>90</v>
      </c>
      <c r="H23" s="28"/>
    </row>
    <row r="24" spans="1:8" ht="12.75">
      <c r="A24" s="24" t="s">
        <v>7</v>
      </c>
      <c r="B24" s="25">
        <v>0</v>
      </c>
      <c r="C24" s="25">
        <v>0</v>
      </c>
      <c r="D24" s="25">
        <v>0</v>
      </c>
      <c r="E24" s="25">
        <v>0</v>
      </c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>
        <v>1</v>
      </c>
      <c r="C25" s="24">
        <v>30</v>
      </c>
      <c r="D25" s="24">
        <v>0</v>
      </c>
      <c r="E25" s="24">
        <v>0</v>
      </c>
      <c r="F25" s="25">
        <f t="shared" si="3"/>
        <v>1</v>
      </c>
      <c r="G25" s="25">
        <f t="shared" si="2"/>
        <v>30</v>
      </c>
      <c r="H25" s="28"/>
    </row>
    <row r="26" spans="1:8" ht="12.75">
      <c r="A26" s="24" t="s">
        <v>9</v>
      </c>
      <c r="B26" s="24"/>
      <c r="C26" s="24"/>
      <c r="D26" s="24"/>
      <c r="E26" s="24"/>
      <c r="F26" s="25">
        <f t="shared" si="3"/>
        <v>0</v>
      </c>
      <c r="G26" s="25">
        <f t="shared" si="2"/>
        <v>0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5</v>
      </c>
      <c r="C34" s="24">
        <f t="shared" si="4"/>
        <v>120</v>
      </c>
      <c r="D34" s="24">
        <f t="shared" si="4"/>
        <v>0</v>
      </c>
      <c r="E34" s="24">
        <f t="shared" si="4"/>
        <v>0</v>
      </c>
      <c r="F34" s="24">
        <f t="shared" si="4"/>
        <v>5</v>
      </c>
      <c r="G34" s="24">
        <f t="shared" si="4"/>
        <v>120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09" t="s">
        <v>33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3"/>
      <c r="B4" s="77"/>
      <c r="C4" s="92"/>
      <c r="D4" s="90"/>
      <c r="E4" s="79"/>
    </row>
    <row r="5" spans="1:5" ht="12.75">
      <c r="A5" s="33"/>
      <c r="B5" s="77"/>
      <c r="C5" s="92"/>
      <c r="D5" s="90"/>
      <c r="E5" s="79"/>
    </row>
    <row r="6" spans="1:5" ht="12.75">
      <c r="A6" s="33"/>
      <c r="B6" s="77"/>
      <c r="C6" s="92"/>
      <c r="D6" s="90"/>
      <c r="E6" s="79"/>
    </row>
    <row r="7" spans="1:5" ht="12.75">
      <c r="A7" s="33"/>
      <c r="B7" s="77"/>
      <c r="C7" s="78"/>
      <c r="D7" s="90"/>
      <c r="E7" s="79"/>
    </row>
    <row r="8" spans="1:5" ht="12.75">
      <c r="A8" s="33"/>
      <c r="B8" s="77"/>
      <c r="C8" s="78"/>
      <c r="D8" s="90"/>
      <c r="E8" s="79"/>
    </row>
    <row r="9" spans="1:5" ht="12.75">
      <c r="A9" s="33"/>
      <c r="B9" s="77"/>
      <c r="C9" s="78"/>
      <c r="D9" s="90"/>
      <c r="E9" s="79"/>
    </row>
    <row r="10" spans="1:5" ht="12.75">
      <c r="A10" s="33"/>
      <c r="B10" s="77"/>
      <c r="C10" s="78"/>
      <c r="D10" s="90"/>
      <c r="E10" s="79"/>
    </row>
    <row r="11" spans="1:5" ht="12.75">
      <c r="A11" s="33"/>
      <c r="B11" s="77"/>
      <c r="C11" s="78"/>
      <c r="D11" s="90"/>
      <c r="E11" s="79"/>
    </row>
    <row r="12" spans="1:5" ht="12.75">
      <c r="A12" s="33"/>
      <c r="B12" s="77"/>
      <c r="C12" s="78"/>
      <c r="D12" s="90"/>
      <c r="E12" s="79"/>
    </row>
    <row r="13" spans="1:5" ht="12.75">
      <c r="A13" s="33"/>
      <c r="B13" s="77"/>
      <c r="C13" s="78"/>
      <c r="D13" s="90"/>
      <c r="E13" s="79"/>
    </row>
    <row r="14" spans="1:5" ht="12.75">
      <c r="A14" s="33"/>
      <c r="B14" s="77"/>
      <c r="C14" s="78"/>
      <c r="D14" s="90"/>
      <c r="E14" s="79"/>
    </row>
    <row r="15" spans="1:5" ht="12.75">
      <c r="A15" s="33"/>
      <c r="B15" s="77"/>
      <c r="C15" s="78"/>
      <c r="D15" s="90"/>
      <c r="E15" s="79"/>
    </row>
    <row r="16" spans="1:5" ht="12.75">
      <c r="A16" s="33"/>
      <c r="B16" s="77"/>
      <c r="C16" s="78"/>
      <c r="D16" s="90"/>
      <c r="E16" s="79"/>
    </row>
    <row r="17" spans="1:5" ht="12.75">
      <c r="A17" s="33"/>
      <c r="B17" s="77"/>
      <c r="C17" s="78"/>
      <c r="D17" s="90"/>
      <c r="E17" s="79"/>
    </row>
    <row r="18" spans="1:5" ht="12.75">
      <c r="A18" s="33"/>
      <c r="B18" s="77"/>
      <c r="C18" s="78"/>
      <c r="D18" s="90"/>
      <c r="E18" s="79"/>
    </row>
    <row r="19" spans="1:5" ht="12.75">
      <c r="A19" s="33"/>
      <c r="B19" s="77"/>
      <c r="C19" s="78"/>
      <c r="D19" s="90"/>
      <c r="E19" s="79"/>
    </row>
    <row r="20" spans="1:5" ht="12.75">
      <c r="A20" s="33"/>
      <c r="B20" s="77"/>
      <c r="C20" s="78"/>
      <c r="D20" s="90"/>
      <c r="E20" s="79"/>
    </row>
    <row r="21" spans="1:5" ht="12.75">
      <c r="A21" s="33"/>
      <c r="B21" s="77"/>
      <c r="C21" s="78"/>
      <c r="D21" s="90"/>
      <c r="E21" s="79"/>
    </row>
    <row r="22" spans="1:5" ht="12.75">
      <c r="A22" s="33"/>
      <c r="B22" s="94"/>
      <c r="C22" s="78"/>
      <c r="D22" s="90"/>
      <c r="E22" s="60"/>
    </row>
    <row r="23" spans="1:5" ht="12.75">
      <c r="A23" s="33"/>
      <c r="B23" s="94"/>
      <c r="C23" s="78"/>
      <c r="D23" s="90"/>
      <c r="E23" s="79"/>
    </row>
    <row r="24" spans="1:5" ht="12.75">
      <c r="A24" s="33"/>
      <c r="B24" s="95"/>
      <c r="C24" s="78"/>
      <c r="D24" s="90"/>
      <c r="E24" s="79"/>
    </row>
    <row r="25" spans="1:5" ht="12.75">
      <c r="A25" s="33"/>
      <c r="B25" s="94"/>
      <c r="C25" s="78"/>
      <c r="D25" s="90"/>
      <c r="E25" s="79"/>
    </row>
    <row r="26" spans="1:5" ht="12.75">
      <c r="A26" s="33"/>
      <c r="B26" s="80"/>
      <c r="C26" s="81"/>
      <c r="D26" s="82"/>
      <c r="E26" s="74"/>
    </row>
    <row r="27" spans="1:5" ht="12.75">
      <c r="A27" s="33"/>
      <c r="B27" s="80"/>
      <c r="C27" s="81"/>
      <c r="D27" s="82"/>
      <c r="E27" s="74"/>
    </row>
    <row r="28" spans="1:5" ht="12.75">
      <c r="A28" s="33"/>
      <c r="B28" s="80"/>
      <c r="C28" s="81"/>
      <c r="D28" s="82"/>
      <c r="E28" s="74"/>
    </row>
    <row r="29" spans="1:5" ht="12.75">
      <c r="A29" s="33"/>
      <c r="B29" s="75"/>
      <c r="C29" s="81"/>
      <c r="D29" s="82"/>
      <c r="E29" s="74"/>
    </row>
    <row r="30" spans="1:5" ht="12.75">
      <c r="A30" s="33"/>
      <c r="B30" s="75"/>
      <c r="C30" s="81"/>
      <c r="D30" s="82"/>
      <c r="E30" s="74"/>
    </row>
    <row r="31" spans="1:5" ht="12.75">
      <c r="A31" s="33"/>
      <c r="B31" s="75"/>
      <c r="C31" s="72"/>
      <c r="D31" s="82"/>
      <c r="E31" s="74"/>
    </row>
    <row r="32" spans="1:5" ht="12.75">
      <c r="A32" s="33"/>
      <c r="B32" s="75"/>
      <c r="C32" s="81"/>
      <c r="D32" s="82"/>
      <c r="E32" s="74"/>
    </row>
    <row r="33" spans="1:5" ht="12.75">
      <c r="A33" s="33"/>
      <c r="B33" s="75"/>
      <c r="C33" s="72"/>
      <c r="D33" s="82"/>
      <c r="E33" s="74"/>
    </row>
    <row r="34" spans="1:5" ht="12.75">
      <c r="A34" s="33"/>
      <c r="B34" s="75"/>
      <c r="C34" s="81"/>
      <c r="D34" s="82"/>
      <c r="E34" s="74"/>
    </row>
    <row r="35" spans="1:5" ht="12.75">
      <c r="A35" s="33"/>
      <c r="B35" s="75"/>
      <c r="C35" s="81"/>
      <c r="D35" s="82"/>
      <c r="E35" s="74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10" t="s">
        <v>34</v>
      </c>
      <c r="B1" s="110"/>
      <c r="C1" s="110"/>
      <c r="D1" s="110"/>
      <c r="E1" s="110"/>
    </row>
    <row r="3" spans="1:5" ht="36">
      <c r="A3" s="83" t="s">
        <v>19</v>
      </c>
      <c r="B3" s="83" t="s">
        <v>25</v>
      </c>
      <c r="C3" s="83" t="s">
        <v>26</v>
      </c>
      <c r="D3" s="84" t="s">
        <v>27</v>
      </c>
      <c r="E3" s="85" t="s">
        <v>28</v>
      </c>
    </row>
    <row r="4" spans="1:5" ht="12.75">
      <c r="A4" s="86"/>
      <c r="B4" s="70"/>
      <c r="C4" s="73"/>
      <c r="D4" s="91"/>
      <c r="E4" s="79"/>
    </row>
    <row r="5" spans="1:5" ht="12.75">
      <c r="A5" s="86"/>
      <c r="B5" s="70"/>
      <c r="C5" s="73"/>
      <c r="D5" s="91"/>
      <c r="E5" s="79"/>
    </row>
    <row r="6" spans="1:5" ht="12.75">
      <c r="A6" s="86"/>
      <c r="B6" s="95"/>
      <c r="C6" s="73"/>
      <c r="D6" s="91"/>
      <c r="E6" s="79"/>
    </row>
    <row r="7" spans="1:5" ht="12.75">
      <c r="A7" s="86"/>
      <c r="B7" s="95"/>
      <c r="C7" s="73"/>
      <c r="D7" s="91"/>
      <c r="E7" s="79"/>
    </row>
    <row r="8" spans="1:5" ht="12.75">
      <c r="A8" s="86"/>
      <c r="B8" s="95"/>
      <c r="C8" s="73"/>
      <c r="D8" s="91"/>
      <c r="E8" s="79"/>
    </row>
    <row r="9" spans="1:5" ht="12.75">
      <c r="A9" s="86"/>
      <c r="B9" s="95"/>
      <c r="C9" s="73"/>
      <c r="D9" s="91"/>
      <c r="E9" s="79"/>
    </row>
    <row r="10" spans="1:5" ht="12.75">
      <c r="A10" s="86"/>
      <c r="B10" s="95"/>
      <c r="C10" s="73"/>
      <c r="D10" s="91"/>
      <c r="E10" s="79"/>
    </row>
    <row r="11" spans="1:5" ht="12.75">
      <c r="A11" s="86"/>
      <c r="B11" s="95"/>
      <c r="C11" s="73"/>
      <c r="D11" s="91"/>
      <c r="E11" s="79"/>
    </row>
    <row r="12" spans="1:5" ht="12.75">
      <c r="A12" s="86"/>
      <c r="B12" s="95"/>
      <c r="C12" s="73"/>
      <c r="D12" s="91"/>
      <c r="E12" s="79"/>
    </row>
    <row r="13" spans="1:5" ht="12.75">
      <c r="A13" s="86"/>
      <c r="B13" s="95"/>
      <c r="C13" s="73"/>
      <c r="D13" s="91"/>
      <c r="E13" s="79"/>
    </row>
    <row r="14" spans="1:5" ht="12.75">
      <c r="A14" s="86"/>
      <c r="B14" s="95"/>
      <c r="C14" s="73"/>
      <c r="D14" s="91"/>
      <c r="E14" s="79"/>
    </row>
    <row r="15" spans="1:5" ht="12.75">
      <c r="A15" s="86"/>
      <c r="B15" s="95"/>
      <c r="C15" s="73"/>
      <c r="D15" s="91"/>
      <c r="E15" s="79"/>
    </row>
    <row r="16" spans="1:5" ht="12.75">
      <c r="A16" s="86"/>
      <c r="B16" s="95"/>
      <c r="C16" s="73"/>
      <c r="D16" s="91"/>
      <c r="E16" s="79"/>
    </row>
    <row r="17" spans="1:5" ht="12.75">
      <c r="A17" s="86"/>
      <c r="B17" s="95"/>
      <c r="C17" s="73"/>
      <c r="D17" s="91"/>
      <c r="E17" s="79"/>
    </row>
    <row r="18" spans="1:5" ht="12.75">
      <c r="A18" s="86"/>
      <c r="B18" s="95"/>
      <c r="C18" s="73"/>
      <c r="D18" s="91"/>
      <c r="E18" s="79"/>
    </row>
    <row r="19" spans="1:5" ht="12.75">
      <c r="A19" s="86"/>
      <c r="B19" s="95"/>
      <c r="C19" s="73"/>
      <c r="D19" s="91"/>
      <c r="E19" s="79"/>
    </row>
    <row r="20" spans="1:5" ht="12.75">
      <c r="A20" s="86"/>
      <c r="B20" s="95"/>
      <c r="C20" s="73"/>
      <c r="D20" s="91"/>
      <c r="E20" s="79"/>
    </row>
    <row r="21" spans="1:5" ht="12.75">
      <c r="A21" s="86"/>
      <c r="B21" s="95"/>
      <c r="C21" s="73"/>
      <c r="D21" s="91"/>
      <c r="E21" s="79"/>
    </row>
    <row r="22" spans="1:5" ht="12.75">
      <c r="A22" s="86"/>
      <c r="B22" s="95"/>
      <c r="C22" s="73"/>
      <c r="D22" s="91"/>
      <c r="E22" s="79"/>
    </row>
    <row r="23" spans="1:5" ht="12.75">
      <c r="A23" s="86"/>
      <c r="B23" s="95"/>
      <c r="C23" s="73"/>
      <c r="D23" s="91"/>
      <c r="E23" s="79"/>
    </row>
    <row r="24" spans="1:5" ht="12.75">
      <c r="A24" s="86"/>
      <c r="B24" s="95"/>
      <c r="C24" s="73"/>
      <c r="D24" s="91"/>
      <c r="E24" s="79"/>
    </row>
    <row r="25" spans="1:5" ht="12.75">
      <c r="A25" s="86"/>
      <c r="B25" s="95"/>
      <c r="C25" s="73"/>
      <c r="D25" s="91"/>
      <c r="E25" s="79"/>
    </row>
    <row r="26" spans="1:5" ht="12.75">
      <c r="A26" s="86"/>
      <c r="B26" s="95"/>
      <c r="C26" s="73"/>
      <c r="D26" s="91"/>
      <c r="E26" s="79"/>
    </row>
    <row r="27" spans="1:5" ht="12.75">
      <c r="A27" s="86"/>
      <c r="B27" s="95"/>
      <c r="C27" s="73"/>
      <c r="D27" s="91"/>
      <c r="E27" s="79"/>
    </row>
    <row r="28" spans="1:5" ht="12.75">
      <c r="A28" s="86"/>
      <c r="B28" s="76"/>
      <c r="C28" s="78"/>
      <c r="D28" s="76"/>
      <c r="E28" s="79"/>
    </row>
    <row r="29" spans="1:5" ht="12.75">
      <c r="A29" s="86"/>
      <c r="B29" s="76"/>
      <c r="C29" s="78"/>
      <c r="D29" s="76"/>
      <c r="E29" s="79"/>
    </row>
    <row r="30" spans="1:5" ht="12.75">
      <c r="A30" s="86"/>
      <c r="B30" s="77"/>
      <c r="C30" s="78"/>
      <c r="D30" s="76"/>
      <c r="E30" s="79"/>
    </row>
    <row r="31" spans="1:5" ht="12.75">
      <c r="A31" s="86"/>
      <c r="B31" s="77"/>
      <c r="C31" s="78"/>
      <c r="D31" s="76"/>
      <c r="E31" s="79"/>
    </row>
    <row r="32" spans="1:5" ht="12.75">
      <c r="A32" s="86"/>
      <c r="B32" s="77"/>
      <c r="C32" s="78"/>
      <c r="D32" s="76"/>
      <c r="E32" s="79"/>
    </row>
    <row r="33" spans="1:5" ht="12.75">
      <c r="A33" s="86"/>
      <c r="B33" s="77"/>
      <c r="C33" s="78"/>
      <c r="D33" s="76"/>
      <c r="E33" s="79"/>
    </row>
    <row r="34" spans="1:5" ht="12.75">
      <c r="A34" s="86"/>
      <c r="B34" s="77"/>
      <c r="C34" s="78"/>
      <c r="D34" s="67"/>
      <c r="E34" s="79"/>
    </row>
    <row r="35" spans="1:5" ht="12.75">
      <c r="A35" s="86"/>
      <c r="B35" s="77"/>
      <c r="C35" s="78"/>
      <c r="D35" s="76"/>
      <c r="E35" s="79"/>
    </row>
    <row r="36" spans="1:5" ht="12.75">
      <c r="A36" s="86"/>
      <c r="B36" s="77"/>
      <c r="C36" s="78"/>
      <c r="D36" s="76"/>
      <c r="E36" s="79"/>
    </row>
    <row r="37" spans="1:5" ht="12.75">
      <c r="A37" s="86"/>
      <c r="B37" s="77"/>
      <c r="C37" s="78"/>
      <c r="D37" s="76"/>
      <c r="E37" s="79"/>
    </row>
    <row r="38" spans="1:5" ht="12.75">
      <c r="A38" s="86"/>
      <c r="B38" s="77"/>
      <c r="C38" s="78"/>
      <c r="D38" s="76"/>
      <c r="E38" s="79"/>
    </row>
    <row r="39" spans="1:5" ht="12.75">
      <c r="A39" s="86"/>
      <c r="B39" s="77"/>
      <c r="C39" s="78"/>
      <c r="D39" s="76"/>
      <c r="E39" s="79"/>
    </row>
    <row r="40" spans="1:5" ht="12.75">
      <c r="A40" s="86"/>
      <c r="B40" s="77"/>
      <c r="C40" s="78"/>
      <c r="D40" s="76"/>
      <c r="E40" s="79"/>
    </row>
    <row r="41" spans="1:5" ht="12.75">
      <c r="A41" s="86"/>
      <c r="B41" s="77"/>
      <c r="C41" s="78"/>
      <c r="D41" s="76"/>
      <c r="E41" s="79"/>
    </row>
    <row r="42" spans="1:5" ht="12.75">
      <c r="A42" s="86"/>
      <c r="B42" s="77"/>
      <c r="C42" s="78"/>
      <c r="D42" s="76"/>
      <c r="E42" s="79"/>
    </row>
    <row r="43" spans="1:15" ht="12.75">
      <c r="A43" s="86"/>
      <c r="B43" s="77"/>
      <c r="C43" s="78"/>
      <c r="D43" s="76"/>
      <c r="E43" s="79"/>
      <c r="K43" s="109"/>
      <c r="L43" s="109"/>
      <c r="M43" s="109"/>
      <c r="N43" s="109"/>
      <c r="O43" s="109"/>
    </row>
    <row r="44" spans="1:5" ht="12.75">
      <c r="A44" s="86"/>
      <c r="B44" s="77"/>
      <c r="C44" s="78"/>
      <c r="D44" s="76"/>
      <c r="E44" s="79"/>
    </row>
    <row r="45" spans="1:5" ht="12.75">
      <c r="A45" s="86"/>
      <c r="B45" s="77"/>
      <c r="C45" s="78"/>
      <c r="D45" s="76"/>
      <c r="E45" s="79"/>
    </row>
    <row r="46" spans="2:5" ht="12.75">
      <c r="B46" s="77"/>
      <c r="C46" s="78"/>
      <c r="D46" s="76"/>
      <c r="E46" s="79"/>
    </row>
    <row r="47" spans="2:5" ht="12.75">
      <c r="B47" s="77"/>
      <c r="C47" s="78"/>
      <c r="D47" s="76"/>
      <c r="E47" s="79"/>
    </row>
    <row r="48" spans="2:5" ht="12.75">
      <c r="B48" s="77"/>
      <c r="C48" s="78"/>
      <c r="D48" s="76"/>
      <c r="E48" s="79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35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7"/>
      <c r="B4" s="77"/>
      <c r="C4" s="92"/>
      <c r="D4" s="90"/>
      <c r="E4" s="79"/>
    </row>
    <row r="5" spans="1:5" ht="12.75">
      <c r="A5" s="57"/>
      <c r="B5" s="94"/>
      <c r="C5" s="78"/>
      <c r="D5" s="90"/>
      <c r="E5" s="79"/>
    </row>
    <row r="6" spans="1:5" ht="12.75">
      <c r="A6" s="57"/>
      <c r="B6" s="94"/>
      <c r="C6" s="78"/>
      <c r="D6" s="90"/>
      <c r="E6" s="79"/>
    </row>
    <row r="7" spans="1:5" ht="12.75">
      <c r="A7" s="57"/>
      <c r="B7" s="94"/>
      <c r="C7" s="78"/>
      <c r="D7" s="90"/>
      <c r="E7" s="79"/>
    </row>
    <row r="8" spans="1:5" ht="12.75">
      <c r="A8" s="57"/>
      <c r="B8" s="94"/>
      <c r="C8" s="78"/>
      <c r="D8" s="90"/>
      <c r="E8" s="79"/>
    </row>
    <row r="9" spans="1:5" ht="12.75">
      <c r="A9" s="57"/>
      <c r="B9" s="94"/>
      <c r="C9" s="78"/>
      <c r="D9" s="90"/>
      <c r="E9" s="79"/>
    </row>
    <row r="10" spans="1:5" ht="12.75">
      <c r="A10" s="57"/>
      <c r="B10" s="94"/>
      <c r="C10" s="78"/>
      <c r="D10" s="90"/>
      <c r="E10" s="79"/>
    </row>
    <row r="11" spans="1:5" ht="12.75">
      <c r="A11" s="57"/>
      <c r="B11" s="94"/>
      <c r="C11" s="78"/>
      <c r="D11" s="90"/>
      <c r="E11" s="79"/>
    </row>
    <row r="12" spans="1:5" ht="12.75">
      <c r="A12" s="57"/>
      <c r="B12" s="95"/>
      <c r="C12" s="73"/>
      <c r="D12" s="91"/>
      <c r="E12" s="79"/>
    </row>
    <row r="13" spans="1:5" ht="12.75">
      <c r="A13" s="57"/>
      <c r="B13" s="94"/>
      <c r="C13" s="78"/>
      <c r="D13" s="90"/>
      <c r="E13" s="79"/>
    </row>
    <row r="14" spans="1:5" ht="12.75">
      <c r="A14" s="57"/>
      <c r="B14" s="94"/>
      <c r="C14" s="78"/>
      <c r="D14" s="90"/>
      <c r="E14" s="79"/>
    </row>
    <row r="15" spans="1:5" ht="12.75">
      <c r="A15" s="57"/>
      <c r="B15" s="94"/>
      <c r="C15" s="78"/>
      <c r="D15" s="90"/>
      <c r="E15" s="79"/>
    </row>
    <row r="16" spans="1:5" ht="12.75">
      <c r="A16" s="57"/>
      <c r="B16" s="94"/>
      <c r="C16" s="78"/>
      <c r="D16" s="90"/>
      <c r="E16" s="79"/>
    </row>
    <row r="17" spans="1:5" ht="12.75">
      <c r="A17" s="57"/>
      <c r="B17" s="94"/>
      <c r="C17" s="78"/>
      <c r="D17" s="90"/>
      <c r="E17" s="79"/>
    </row>
    <row r="18" spans="1:5" ht="12.75">
      <c r="A18" s="57"/>
      <c r="B18" s="94"/>
      <c r="C18" s="78"/>
      <c r="D18" s="90"/>
      <c r="E18" s="79"/>
    </row>
    <row r="19" spans="1:5" ht="12.75">
      <c r="A19" s="57"/>
      <c r="B19" s="94"/>
      <c r="C19" s="78"/>
      <c r="D19" s="90"/>
      <c r="E19" s="79"/>
    </row>
    <row r="20" spans="1:5" ht="12.75">
      <c r="A20" s="57"/>
      <c r="B20" s="94"/>
      <c r="C20" s="78"/>
      <c r="D20" s="90"/>
      <c r="E20" s="79"/>
    </row>
    <row r="21" spans="1:5" ht="12.75">
      <c r="A21" s="57"/>
      <c r="B21" s="94"/>
      <c r="C21" s="78"/>
      <c r="D21" s="90"/>
      <c r="E21" s="79"/>
    </row>
    <row r="22" spans="1:5" ht="12.75">
      <c r="A22" s="57"/>
      <c r="B22" s="94"/>
      <c r="C22" s="78"/>
      <c r="D22" s="90"/>
      <c r="E22" s="79"/>
    </row>
    <row r="23" spans="1:5" ht="12.75">
      <c r="A23" s="57"/>
      <c r="B23" s="94"/>
      <c r="C23" s="78"/>
      <c r="D23" s="90"/>
      <c r="E23" s="79"/>
    </row>
    <row r="24" spans="1:5" ht="12.75">
      <c r="A24" s="57"/>
      <c r="B24" s="94"/>
      <c r="C24" s="78"/>
      <c r="D24" s="90"/>
      <c r="E24" s="79"/>
    </row>
    <row r="25" spans="1:5" ht="12.75">
      <c r="A25" s="57"/>
      <c r="B25" s="77"/>
      <c r="C25" s="78"/>
      <c r="D25" s="82"/>
      <c r="E25" s="79"/>
    </row>
    <row r="26" spans="1:5" ht="12.75">
      <c r="A26" s="57"/>
      <c r="B26" s="77"/>
      <c r="C26" s="78"/>
      <c r="D26" s="82"/>
      <c r="E26" s="79"/>
    </row>
    <row r="27" spans="1:5" ht="12.75">
      <c r="A27" s="57"/>
      <c r="B27" s="77"/>
      <c r="C27" s="78"/>
      <c r="D27" s="82"/>
      <c r="E27" s="79"/>
    </row>
    <row r="28" spans="1:5" ht="12.75">
      <c r="A28" s="57"/>
      <c r="B28" s="77"/>
      <c r="C28" s="78"/>
      <c r="D28" s="82"/>
      <c r="E28" s="79"/>
    </row>
    <row r="29" spans="1:5" ht="12.75">
      <c r="A29" s="57"/>
      <c r="B29" s="77"/>
      <c r="C29" s="78"/>
      <c r="D29" s="82"/>
      <c r="E29" s="79"/>
    </row>
    <row r="30" spans="1:5" ht="12.75">
      <c r="A30" s="57"/>
      <c r="B30" s="77"/>
      <c r="C30" s="78"/>
      <c r="D30" s="82"/>
      <c r="E30" s="79"/>
    </row>
    <row r="31" spans="1:5" ht="12.75">
      <c r="A31" s="57"/>
      <c r="B31" s="77"/>
      <c r="C31" s="78"/>
      <c r="D31" s="82"/>
      <c r="E31" s="79"/>
    </row>
    <row r="32" spans="1:5" ht="12.75">
      <c r="A32" s="57"/>
      <c r="B32" s="77"/>
      <c r="C32" s="78"/>
      <c r="D32" s="82"/>
      <c r="E32" s="79"/>
    </row>
    <row r="33" spans="1:5" ht="12.75">
      <c r="A33" s="57"/>
      <c r="B33" s="77"/>
      <c r="C33" s="78"/>
      <c r="D33" s="82"/>
      <c r="E33" s="79"/>
    </row>
    <row r="34" spans="1:5" ht="12.75">
      <c r="A34" s="57"/>
      <c r="B34" s="77"/>
      <c r="C34" s="78"/>
      <c r="D34" s="82"/>
      <c r="E34" s="79"/>
    </row>
    <row r="35" spans="1:5" ht="12.75">
      <c r="A35" s="57"/>
      <c r="B35" s="77"/>
      <c r="C35" s="78"/>
      <c r="D35" s="82"/>
      <c r="E35" s="79"/>
    </row>
    <row r="36" spans="1:5" ht="12.75">
      <c r="A36" s="57"/>
      <c r="B36" s="77"/>
      <c r="C36" s="78"/>
      <c r="D36" s="82"/>
      <c r="E36" s="79"/>
    </row>
    <row r="37" spans="1:5" ht="12.75">
      <c r="A37" s="57"/>
      <c r="B37" s="77"/>
      <c r="C37" s="78"/>
      <c r="D37" s="82"/>
      <c r="E37" s="79"/>
    </row>
    <row r="38" spans="1:5" ht="12.75">
      <c r="A38" s="57"/>
      <c r="B38" s="76"/>
      <c r="C38" s="78"/>
      <c r="D38" s="60"/>
      <c r="E38" s="79"/>
    </row>
    <row r="39" spans="1:5" ht="12.75">
      <c r="A39" s="57"/>
      <c r="B39" s="76"/>
      <c r="C39" s="78"/>
      <c r="D39" s="82"/>
      <c r="E39" s="79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09"/>
      <c r="M43" s="109"/>
      <c r="N43" s="109"/>
      <c r="O43" s="109"/>
      <c r="P43" s="109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09" t="s">
        <v>36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7"/>
      <c r="C4" s="78"/>
      <c r="D4" s="90"/>
      <c r="E4" s="79"/>
    </row>
    <row r="5" spans="1:5" ht="12.75">
      <c r="A5" s="7"/>
      <c r="B5" s="77"/>
      <c r="C5" s="78"/>
      <c r="D5" s="90"/>
      <c r="E5" s="79"/>
    </row>
    <row r="6" spans="1:5" ht="12.75">
      <c r="A6" s="7"/>
      <c r="B6" s="77"/>
      <c r="C6" s="78"/>
      <c r="D6" s="90"/>
      <c r="E6" s="79"/>
    </row>
    <row r="7" spans="1:5" ht="12.75">
      <c r="A7" s="7"/>
      <c r="B7" s="94"/>
      <c r="C7" s="78"/>
      <c r="D7" s="90"/>
      <c r="E7" s="79"/>
    </row>
    <row r="8" spans="1:5" ht="12.75">
      <c r="A8" s="7"/>
      <c r="B8" s="94"/>
      <c r="C8" s="78"/>
      <c r="D8" s="90"/>
      <c r="E8" s="79"/>
    </row>
    <row r="9" spans="1:5" ht="12.75">
      <c r="A9" s="7"/>
      <c r="B9" s="94"/>
      <c r="C9" s="73"/>
      <c r="D9" s="90"/>
      <c r="E9" s="79"/>
    </row>
    <row r="10" spans="1:5" ht="12.75">
      <c r="A10" s="7"/>
      <c r="B10" s="94"/>
      <c r="C10" s="78"/>
      <c r="D10" s="90"/>
      <c r="E10" s="79"/>
    </row>
    <row r="11" spans="1:5" ht="12.75">
      <c r="A11" s="7"/>
      <c r="B11" s="94"/>
      <c r="C11" s="78"/>
      <c r="D11" s="90"/>
      <c r="E11" s="79"/>
    </row>
    <row r="12" spans="1:5" ht="12.75">
      <c r="A12" s="7"/>
      <c r="B12" s="94"/>
      <c r="C12" s="78"/>
      <c r="D12" s="90"/>
      <c r="E12" s="79"/>
    </row>
    <row r="13" spans="1:5" ht="12.75">
      <c r="A13" s="7"/>
      <c r="B13" s="94"/>
      <c r="C13" s="78"/>
      <c r="D13" s="90"/>
      <c r="E13" s="79"/>
    </row>
    <row r="14" spans="1:5" ht="12.75">
      <c r="A14" s="7"/>
      <c r="B14" s="94"/>
      <c r="C14" s="78"/>
      <c r="D14" s="90"/>
      <c r="E14" s="79"/>
    </row>
    <row r="15" spans="1:5" ht="12.75">
      <c r="A15" s="7"/>
      <c r="B15" s="94"/>
      <c r="C15" s="78"/>
      <c r="D15" s="90"/>
      <c r="E15" s="79"/>
    </row>
    <row r="16" spans="1:5" ht="12.75">
      <c r="A16" s="7"/>
      <c r="B16" s="95"/>
      <c r="C16" s="73"/>
      <c r="D16" s="91"/>
      <c r="E16" s="79"/>
    </row>
    <row r="17" spans="1:5" ht="12.75">
      <c r="A17" s="7"/>
      <c r="B17" s="94"/>
      <c r="C17" s="78"/>
      <c r="D17" s="90"/>
      <c r="E17" s="79"/>
    </row>
    <row r="18" spans="1:5" ht="12.75">
      <c r="A18" s="7"/>
      <c r="B18" s="94"/>
      <c r="C18" s="78"/>
      <c r="D18" s="90"/>
      <c r="E18" s="79"/>
    </row>
    <row r="19" spans="1:5" ht="12.75">
      <c r="A19" s="7"/>
      <c r="B19" s="94"/>
      <c r="C19" s="78"/>
      <c r="D19" s="90"/>
      <c r="E19" s="79"/>
    </row>
    <row r="20" spans="1:5" ht="12.75">
      <c r="A20" s="7"/>
      <c r="B20" s="94"/>
      <c r="C20" s="78"/>
      <c r="D20" s="90"/>
      <c r="E20" s="79"/>
    </row>
    <row r="21" spans="1:5" ht="12.75">
      <c r="A21" s="7"/>
      <c r="B21" s="94"/>
      <c r="C21" s="78"/>
      <c r="D21" s="90"/>
      <c r="E21" s="79"/>
    </row>
    <row r="22" spans="1:5" ht="12.75">
      <c r="A22" s="7"/>
      <c r="B22" s="94"/>
      <c r="C22" s="78"/>
      <c r="D22" s="90"/>
      <c r="E22" s="79"/>
    </row>
    <row r="23" spans="1:5" ht="12.75">
      <c r="A23" s="7"/>
      <c r="B23" s="94"/>
      <c r="C23" s="78"/>
      <c r="D23" s="90"/>
      <c r="E23" s="79"/>
    </row>
    <row r="24" spans="1:5" ht="12.75">
      <c r="A24" s="7"/>
      <c r="B24" s="94"/>
      <c r="C24" s="78"/>
      <c r="D24" s="90"/>
      <c r="E24" s="79"/>
    </row>
    <row r="25" spans="1:5" ht="12.75">
      <c r="A25" s="7"/>
      <c r="B25" s="76"/>
      <c r="C25" s="78"/>
      <c r="D25" s="81"/>
      <c r="E25" s="79"/>
    </row>
    <row r="26" spans="1:5" ht="12.75">
      <c r="A26" s="7"/>
      <c r="B26" s="76"/>
      <c r="C26" s="78"/>
      <c r="D26" s="81"/>
      <c r="E26" s="79"/>
    </row>
    <row r="27" spans="1:5" ht="12.75">
      <c r="A27" s="7"/>
      <c r="B27" s="76"/>
      <c r="C27" s="78"/>
      <c r="D27" s="81"/>
      <c r="E27" s="79"/>
    </row>
    <row r="28" spans="1:5" ht="12.75">
      <c r="A28" s="7"/>
      <c r="B28" s="76"/>
      <c r="C28" s="78"/>
      <c r="D28" s="81"/>
      <c r="E28" s="79"/>
    </row>
    <row r="29" spans="1:5" ht="12.75">
      <c r="A29" s="7"/>
      <c r="B29" s="76"/>
      <c r="C29" s="78"/>
      <c r="D29" s="81"/>
      <c r="E29" s="79"/>
    </row>
    <row r="30" spans="1:5" ht="12.75">
      <c r="A30" s="7"/>
      <c r="B30" s="76"/>
      <c r="C30" s="78"/>
      <c r="D30" s="81"/>
      <c r="E30" s="79"/>
    </row>
    <row r="31" spans="1:5" ht="12.75">
      <c r="A31" s="7"/>
      <c r="B31" s="88"/>
      <c r="C31" s="78"/>
      <c r="D31" s="81"/>
      <c r="E31" s="79"/>
    </row>
    <row r="32" spans="1:5" ht="12.75">
      <c r="A32" s="7"/>
      <c r="B32" s="76"/>
      <c r="C32" s="78"/>
      <c r="D32" s="81"/>
      <c r="E32" s="79"/>
    </row>
    <row r="33" spans="1:5" ht="12.75">
      <c r="A33" s="7"/>
      <c r="B33" s="76"/>
      <c r="C33" s="78"/>
      <c r="D33" s="81"/>
      <c r="E33" s="79"/>
    </row>
    <row r="34" spans="1:5" ht="12.75">
      <c r="A34" s="7"/>
      <c r="B34" s="76"/>
      <c r="C34" s="78"/>
      <c r="D34" s="81"/>
      <c r="E34" s="79"/>
    </row>
    <row r="35" spans="1:5" ht="12.75">
      <c r="A35" s="7"/>
      <c r="B35" s="88"/>
      <c r="C35" s="78"/>
      <c r="D35" s="81"/>
      <c r="E35" s="79"/>
    </row>
    <row r="36" spans="1:5" ht="12.75">
      <c r="A36" s="7"/>
      <c r="B36" s="88"/>
      <c r="C36" s="78"/>
      <c r="D36" s="81"/>
      <c r="E36" s="79"/>
    </row>
    <row r="37" spans="1:5" ht="12.75">
      <c r="A37" s="7"/>
      <c r="B37" s="88"/>
      <c r="C37" s="78"/>
      <c r="D37" s="81"/>
      <c r="E37" s="79"/>
    </row>
    <row r="38" spans="1:5" ht="12.75">
      <c r="A38" s="7"/>
      <c r="B38" s="88"/>
      <c r="C38" s="78"/>
      <c r="D38" s="81"/>
      <c r="E38" s="79"/>
    </row>
    <row r="39" spans="1:5" ht="12.75">
      <c r="A39" s="7"/>
      <c r="B39" s="88"/>
      <c r="C39" s="78"/>
      <c r="D39" s="81"/>
      <c r="E39" s="79"/>
    </row>
    <row r="40" spans="1:5" ht="12.75">
      <c r="A40" s="7"/>
      <c r="B40" s="88"/>
      <c r="C40" s="78"/>
      <c r="D40" s="81"/>
      <c r="E40" s="79"/>
    </row>
    <row r="41" spans="1:5" ht="12.75">
      <c r="A41" s="7"/>
      <c r="B41" s="88"/>
      <c r="C41" s="78"/>
      <c r="D41" s="81"/>
      <c r="E41" s="79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37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4"/>
      <c r="C4" s="78"/>
      <c r="D4" s="90"/>
      <c r="E4" s="79"/>
    </row>
    <row r="5" spans="1:5" ht="12.75">
      <c r="A5" s="7"/>
      <c r="B5" s="94"/>
      <c r="C5" s="78"/>
      <c r="D5" s="90"/>
      <c r="E5" s="79"/>
    </row>
    <row r="6" spans="1:5" ht="12.75">
      <c r="A6" s="7"/>
      <c r="B6" s="94"/>
      <c r="C6" s="78"/>
      <c r="D6" s="90"/>
      <c r="E6" s="79"/>
    </row>
    <row r="7" spans="1:5" ht="12.75">
      <c r="A7" s="7"/>
      <c r="B7" s="94"/>
      <c r="C7" s="78"/>
      <c r="D7" s="90"/>
      <c r="E7" s="79"/>
    </row>
    <row r="8" spans="1:5" ht="12.75">
      <c r="A8" s="7"/>
      <c r="B8" s="94"/>
      <c r="C8" s="78"/>
      <c r="D8" s="90"/>
      <c r="E8" s="79"/>
    </row>
    <row r="9" spans="1:5" ht="12.75">
      <c r="A9" s="7"/>
      <c r="B9" s="94"/>
      <c r="C9" s="78"/>
      <c r="D9" s="90"/>
      <c r="E9" s="79"/>
    </row>
    <row r="10" spans="1:5" ht="12.75">
      <c r="A10" s="7"/>
      <c r="B10" s="94"/>
      <c r="C10" s="78"/>
      <c r="D10" s="90"/>
      <c r="E10" s="79"/>
    </row>
    <row r="11" spans="1:5" ht="12.75">
      <c r="A11" s="7"/>
      <c r="B11" s="94"/>
      <c r="C11" s="78"/>
      <c r="D11" s="90"/>
      <c r="E11" s="79"/>
    </row>
    <row r="12" spans="1:5" ht="12.75">
      <c r="A12" s="7"/>
      <c r="B12" s="94"/>
      <c r="C12" s="78"/>
      <c r="D12" s="90"/>
      <c r="E12" s="79"/>
    </row>
    <row r="13" spans="1:5" ht="12.75">
      <c r="A13" s="7"/>
      <c r="B13" s="94"/>
      <c r="C13" s="78"/>
      <c r="D13" s="90"/>
      <c r="E13" s="79"/>
    </row>
    <row r="14" spans="1:5" ht="12.75">
      <c r="A14" s="7"/>
      <c r="B14" s="94"/>
      <c r="C14" s="78"/>
      <c r="D14" s="90"/>
      <c r="E14" s="79"/>
    </row>
    <row r="15" spans="1:5" ht="12.75">
      <c r="A15" s="7"/>
      <c r="B15" s="94"/>
      <c r="C15" s="78"/>
      <c r="D15" s="90"/>
      <c r="E15" s="79"/>
    </row>
    <row r="16" spans="1:5" ht="12.75">
      <c r="A16" s="7"/>
      <c r="B16" s="77"/>
      <c r="C16" s="78"/>
      <c r="D16" s="90"/>
      <c r="E16" s="79"/>
    </row>
    <row r="17" spans="1:5" ht="12.75">
      <c r="A17" s="7"/>
      <c r="B17" s="77"/>
      <c r="C17" s="78"/>
      <c r="D17" s="90"/>
      <c r="E17" s="79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9" t="s">
        <v>38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4"/>
      <c r="C4" s="78"/>
      <c r="D4" s="90"/>
      <c r="E4" s="79"/>
    </row>
    <row r="5" spans="1:5" ht="12.75">
      <c r="A5" s="7"/>
      <c r="B5" s="96"/>
      <c r="C5" s="78"/>
      <c r="D5" s="90"/>
      <c r="E5" s="79"/>
    </row>
    <row r="6" spans="1:5" ht="12.75">
      <c r="A6" s="7"/>
      <c r="B6" s="94"/>
      <c r="C6" s="78"/>
      <c r="D6" s="90"/>
      <c r="E6" s="79"/>
    </row>
    <row r="7" spans="1:5" ht="12.75">
      <c r="A7" s="7"/>
      <c r="B7" s="94"/>
      <c r="C7" s="78"/>
      <c r="D7" s="90"/>
      <c r="E7" s="79"/>
    </row>
    <row r="8" spans="1:5" ht="12.75">
      <c r="A8" s="7"/>
      <c r="B8" s="77"/>
      <c r="C8" s="78"/>
      <c r="D8" s="90"/>
      <c r="E8" s="79"/>
    </row>
    <row r="9" spans="1:5" ht="12.75">
      <c r="A9" s="7"/>
      <c r="B9" s="77"/>
      <c r="C9" s="78"/>
      <c r="D9" s="90"/>
      <c r="E9" s="79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6" t="s">
        <v>4</v>
      </c>
      <c r="B2" s="108" t="s">
        <v>0</v>
      </c>
      <c r="C2" s="108"/>
      <c r="D2" s="108"/>
      <c r="E2" s="108" t="s">
        <v>3</v>
      </c>
      <c r="F2" s="108"/>
      <c r="G2" s="108"/>
      <c r="H2" s="108" t="s">
        <v>11</v>
      </c>
      <c r="I2" s="108"/>
      <c r="J2" s="108"/>
    </row>
    <row r="3" spans="1:10" ht="38.25">
      <c r="A3" s="10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14</v>
      </c>
      <c r="C4" s="24">
        <v>567</v>
      </c>
      <c r="D4" s="29">
        <v>890864.8</v>
      </c>
      <c r="E4" s="24">
        <v>0</v>
      </c>
      <c r="F4" s="24">
        <v>0</v>
      </c>
      <c r="G4" s="29">
        <v>0</v>
      </c>
      <c r="H4" s="24">
        <f>B4+E4</f>
        <v>14</v>
      </c>
      <c r="I4" s="24">
        <f>C4+F4</f>
        <v>567</v>
      </c>
      <c r="J4" s="29">
        <f>D4+G4</f>
        <v>890864.8</v>
      </c>
      <c r="M4" s="12"/>
    </row>
    <row r="5" spans="1:10" ht="12.75">
      <c r="A5" s="24" t="s">
        <v>6</v>
      </c>
      <c r="B5" s="24">
        <v>17</v>
      </c>
      <c r="C5" s="24">
        <v>577.5</v>
      </c>
      <c r="D5" s="29">
        <v>897492.4</v>
      </c>
      <c r="E5" s="24">
        <v>2</v>
      </c>
      <c r="F5" s="24">
        <v>289.4</v>
      </c>
      <c r="G5" s="29">
        <v>330623.04</v>
      </c>
      <c r="H5" s="24">
        <f aca="true" t="shared" si="0" ref="H5:H15">B5+E5</f>
        <v>19</v>
      </c>
      <c r="I5" s="24">
        <f aca="true" t="shared" si="1" ref="I5:I15">C5+F5</f>
        <v>866.9</v>
      </c>
      <c r="J5" s="29">
        <f aca="true" t="shared" si="2" ref="J5:J15">D5+G5</f>
        <v>1228115.44</v>
      </c>
    </row>
    <row r="6" spans="1:10" ht="12.75">
      <c r="A6" s="24" t="s">
        <v>7</v>
      </c>
      <c r="B6" s="25">
        <v>21</v>
      </c>
      <c r="C6" s="25">
        <v>1502.6</v>
      </c>
      <c r="D6" s="30">
        <v>17104120.09</v>
      </c>
      <c r="E6" s="24">
        <v>2</v>
      </c>
      <c r="F6" s="24">
        <v>5590</v>
      </c>
      <c r="G6" s="29">
        <v>135659240.36</v>
      </c>
      <c r="H6" s="24">
        <f t="shared" si="0"/>
        <v>23</v>
      </c>
      <c r="I6" s="24">
        <f t="shared" si="1"/>
        <v>7092.6</v>
      </c>
      <c r="J6" s="29">
        <f t="shared" si="2"/>
        <v>152763360.45000002</v>
      </c>
    </row>
    <row r="7" spans="1:13" ht="12.75">
      <c r="A7" s="24" t="s">
        <v>8</v>
      </c>
      <c r="B7" s="24">
        <v>23</v>
      </c>
      <c r="C7" s="24">
        <f>1273.5+57.5</f>
        <v>1331</v>
      </c>
      <c r="D7" s="29">
        <f>1505891.2+98532</f>
        <v>1604423.2</v>
      </c>
      <c r="E7" s="24">
        <v>1</v>
      </c>
      <c r="F7" s="24">
        <v>233</v>
      </c>
      <c r="G7" s="29">
        <v>257791.2</v>
      </c>
      <c r="H7" s="24">
        <f t="shared" si="0"/>
        <v>24</v>
      </c>
      <c r="I7" s="24">
        <f t="shared" si="1"/>
        <v>1564</v>
      </c>
      <c r="J7" s="29">
        <f t="shared" si="2"/>
        <v>1862214.4</v>
      </c>
      <c r="M7" s="12"/>
    </row>
    <row r="8" spans="1:10" ht="12.75">
      <c r="A8" s="1" t="s">
        <v>9</v>
      </c>
      <c r="B8" s="24"/>
      <c r="C8" s="1"/>
      <c r="D8" s="11"/>
      <c r="E8" s="1"/>
      <c r="F8" s="1"/>
      <c r="G8" s="11"/>
      <c r="H8" s="24">
        <f>B8+E8</f>
        <v>0</v>
      </c>
      <c r="I8" s="24">
        <f>C8+F8</f>
        <v>0</v>
      </c>
      <c r="J8" s="29">
        <f t="shared" si="2"/>
        <v>0</v>
      </c>
    </row>
    <row r="9" spans="1:10" s="28" customFormat="1" ht="12.75">
      <c r="A9" s="1" t="s">
        <v>10</v>
      </c>
      <c r="B9" s="42"/>
      <c r="C9" s="42"/>
      <c r="D9" s="42"/>
      <c r="E9" s="42"/>
      <c r="F9" s="42"/>
      <c r="G9" s="42"/>
      <c r="H9" s="24">
        <f t="shared" si="0"/>
        <v>0</v>
      </c>
      <c r="I9" s="24">
        <f t="shared" si="1"/>
        <v>0</v>
      </c>
      <c r="J9" s="29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75</v>
      </c>
      <c r="C16" s="1">
        <f aca="true" t="shared" si="3" ref="C16:J16">SUM(C4:C15)</f>
        <v>3978.1</v>
      </c>
      <c r="D16" s="11">
        <f t="shared" si="3"/>
        <v>20496900.49</v>
      </c>
      <c r="E16" s="1">
        <f t="shared" si="3"/>
        <v>5</v>
      </c>
      <c r="F16" s="1">
        <f t="shared" si="3"/>
        <v>6112.4</v>
      </c>
      <c r="G16" s="11">
        <f>SUM(G4:G15)</f>
        <v>136247654.6</v>
      </c>
      <c r="H16" s="1">
        <f t="shared" si="3"/>
        <v>80</v>
      </c>
      <c r="I16" s="1">
        <f t="shared" si="3"/>
        <v>10090.5</v>
      </c>
      <c r="J16" s="11">
        <f t="shared" si="3"/>
        <v>156744555.09000003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8" sqref="B8:G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42</v>
      </c>
      <c r="B2" s="103"/>
      <c r="C2" s="103"/>
      <c r="D2" s="103"/>
      <c r="E2" s="103"/>
      <c r="F2" s="103"/>
      <c r="G2" s="103"/>
    </row>
    <row r="3" spans="1:7" ht="12.75">
      <c r="A3" s="106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>
      <c r="A4" s="10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4</v>
      </c>
      <c r="C5" s="25">
        <v>70</v>
      </c>
      <c r="D5" s="25">
        <v>1</v>
      </c>
      <c r="E5" s="25">
        <v>0</v>
      </c>
      <c r="F5" s="25">
        <f>B5+D5</f>
        <v>5</v>
      </c>
      <c r="G5" s="25">
        <f aca="true" t="shared" si="0" ref="G5:G17">C5+E5</f>
        <v>70</v>
      </c>
    </row>
    <row r="6" spans="1:7" ht="12.75">
      <c r="A6" s="24" t="s">
        <v>6</v>
      </c>
      <c r="B6" s="25">
        <v>16</v>
      </c>
      <c r="C6" s="25">
        <v>788.5</v>
      </c>
      <c r="D6" s="25">
        <v>1</v>
      </c>
      <c r="E6" s="25">
        <v>50</v>
      </c>
      <c r="F6" s="25">
        <f aca="true" t="shared" si="1" ref="F6:F17">B6+D6</f>
        <v>17</v>
      </c>
      <c r="G6" s="25">
        <f t="shared" si="0"/>
        <v>838.5</v>
      </c>
    </row>
    <row r="7" spans="1:7" ht="12.75">
      <c r="A7" s="24" t="s">
        <v>7</v>
      </c>
      <c r="B7" s="25">
        <v>24</v>
      </c>
      <c r="C7" s="25">
        <v>789</v>
      </c>
      <c r="D7" s="25">
        <v>1</v>
      </c>
      <c r="E7" s="25">
        <v>8</v>
      </c>
      <c r="F7" s="25">
        <f t="shared" si="1"/>
        <v>25</v>
      </c>
      <c r="G7" s="25">
        <f t="shared" si="0"/>
        <v>797</v>
      </c>
    </row>
    <row r="8" spans="1:7" ht="12.75">
      <c r="A8" s="24" t="s">
        <v>8</v>
      </c>
      <c r="B8" s="24">
        <v>13</v>
      </c>
      <c r="C8" s="24">
        <v>486</v>
      </c>
      <c r="D8" s="24">
        <v>0</v>
      </c>
      <c r="E8" s="24">
        <v>0</v>
      </c>
      <c r="F8" s="25">
        <f t="shared" si="1"/>
        <v>13</v>
      </c>
      <c r="G8" s="25">
        <f t="shared" si="0"/>
        <v>486</v>
      </c>
    </row>
    <row r="9" spans="1:7" ht="12.75">
      <c r="A9" s="1" t="s">
        <v>9</v>
      </c>
      <c r="B9" s="24"/>
      <c r="C9" s="24"/>
      <c r="D9" s="24"/>
      <c r="E9" s="24"/>
      <c r="F9" s="25">
        <f t="shared" si="1"/>
        <v>0</v>
      </c>
      <c r="G9" s="25">
        <f t="shared" si="0"/>
        <v>0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57</v>
      </c>
      <c r="C17" s="1">
        <f>SUM(C5:C16)</f>
        <v>2133.5</v>
      </c>
      <c r="D17" s="1">
        <f>SUM(D5:D16)</f>
        <v>3</v>
      </c>
      <c r="E17" s="1">
        <f>SUM(E5:E16)</f>
        <v>58</v>
      </c>
      <c r="F17" s="1">
        <f t="shared" si="1"/>
        <v>60</v>
      </c>
      <c r="G17" s="1">
        <f t="shared" si="0"/>
        <v>2191.5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1">
      <selection activeCell="C6" sqref="C6:C1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43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64">
        <v>1</v>
      </c>
      <c r="B6" s="77" t="s">
        <v>44</v>
      </c>
      <c r="C6" s="98">
        <v>12</v>
      </c>
      <c r="D6" s="70" t="s">
        <v>58</v>
      </c>
      <c r="E6" s="78">
        <v>550</v>
      </c>
    </row>
    <row r="7" spans="1:5" s="8" customFormat="1" ht="101.25">
      <c r="A7" s="64">
        <f aca="true" t="shared" si="0" ref="A7:A19">A6+1</f>
        <v>2</v>
      </c>
      <c r="B7" s="77" t="s">
        <v>45</v>
      </c>
      <c r="C7" s="98">
        <v>22</v>
      </c>
      <c r="D7" s="70" t="s">
        <v>29</v>
      </c>
      <c r="E7" s="78">
        <v>65920.8</v>
      </c>
    </row>
    <row r="8" spans="1:5" s="8" customFormat="1" ht="90">
      <c r="A8" s="64">
        <f t="shared" si="0"/>
        <v>3</v>
      </c>
      <c r="B8" s="77" t="s">
        <v>46</v>
      </c>
      <c r="C8" s="98">
        <v>15</v>
      </c>
      <c r="D8" s="70" t="s">
        <v>58</v>
      </c>
      <c r="E8" s="97">
        <v>550</v>
      </c>
    </row>
    <row r="9" spans="1:5" s="8" customFormat="1" ht="90">
      <c r="A9" s="64">
        <f t="shared" si="0"/>
        <v>4</v>
      </c>
      <c r="B9" s="77" t="s">
        <v>47</v>
      </c>
      <c r="C9" s="98">
        <v>15</v>
      </c>
      <c r="D9" s="70" t="s">
        <v>58</v>
      </c>
      <c r="E9" s="97">
        <v>550</v>
      </c>
    </row>
    <row r="10" spans="1:5" s="8" customFormat="1" ht="67.5">
      <c r="A10" s="64">
        <f t="shared" si="0"/>
        <v>5</v>
      </c>
      <c r="B10" s="77" t="s">
        <v>48</v>
      </c>
      <c r="C10" s="98">
        <v>50</v>
      </c>
      <c r="D10" s="70" t="s">
        <v>29</v>
      </c>
      <c r="E10" s="97">
        <v>149820</v>
      </c>
    </row>
    <row r="11" spans="1:5" s="8" customFormat="1" ht="67.5">
      <c r="A11" s="64">
        <f t="shared" si="0"/>
        <v>6</v>
      </c>
      <c r="B11" s="77" t="s">
        <v>49</v>
      </c>
      <c r="C11" s="98">
        <v>50</v>
      </c>
      <c r="D11" s="70" t="s">
        <v>29</v>
      </c>
      <c r="E11" s="97">
        <v>104874</v>
      </c>
    </row>
    <row r="12" spans="1:5" ht="123.75">
      <c r="A12" s="64">
        <f t="shared" si="0"/>
        <v>7</v>
      </c>
      <c r="B12" s="77" t="s">
        <v>50</v>
      </c>
      <c r="C12" s="91">
        <v>50</v>
      </c>
      <c r="D12" s="70" t="s">
        <v>29</v>
      </c>
      <c r="E12" s="97">
        <v>108300</v>
      </c>
    </row>
    <row r="13" spans="1:5" ht="78.75">
      <c r="A13" s="64">
        <f t="shared" si="0"/>
        <v>8</v>
      </c>
      <c r="B13" s="77" t="s">
        <v>51</v>
      </c>
      <c r="C13" s="91">
        <v>15</v>
      </c>
      <c r="D13" s="70" t="s">
        <v>58</v>
      </c>
      <c r="E13" s="97">
        <v>550</v>
      </c>
    </row>
    <row r="14" spans="1:5" ht="56.25">
      <c r="A14" s="64">
        <f t="shared" si="0"/>
        <v>9</v>
      </c>
      <c r="B14" s="77" t="s">
        <v>52</v>
      </c>
      <c r="C14" s="91">
        <v>50</v>
      </c>
      <c r="D14" s="70" t="s">
        <v>58</v>
      </c>
      <c r="E14" s="97">
        <v>85680</v>
      </c>
    </row>
    <row r="15" spans="1:5" ht="90">
      <c r="A15" s="64">
        <f t="shared" si="0"/>
        <v>10</v>
      </c>
      <c r="B15" s="77" t="s">
        <v>53</v>
      </c>
      <c r="C15" s="91">
        <v>15</v>
      </c>
      <c r="D15" s="70" t="s">
        <v>29</v>
      </c>
      <c r="E15" s="97">
        <v>550</v>
      </c>
    </row>
    <row r="16" spans="1:5" ht="56.25">
      <c r="A16" s="64">
        <f t="shared" si="0"/>
        <v>11</v>
      </c>
      <c r="B16" s="77" t="s">
        <v>54</v>
      </c>
      <c r="C16" s="91">
        <v>9</v>
      </c>
      <c r="D16" s="70" t="s">
        <v>58</v>
      </c>
      <c r="E16" s="97">
        <v>550</v>
      </c>
    </row>
    <row r="17" spans="1:5" ht="78.75">
      <c r="A17" s="64">
        <f t="shared" si="0"/>
        <v>12</v>
      </c>
      <c r="B17" s="77" t="s">
        <v>55</v>
      </c>
      <c r="C17" s="91">
        <v>150</v>
      </c>
      <c r="D17" s="70" t="s">
        <v>58</v>
      </c>
      <c r="E17" s="97">
        <v>201060</v>
      </c>
    </row>
    <row r="18" spans="1:5" ht="78.75">
      <c r="A18" s="64">
        <f t="shared" si="0"/>
        <v>13</v>
      </c>
      <c r="B18" s="77" t="s">
        <v>56</v>
      </c>
      <c r="C18" s="99">
        <v>100</v>
      </c>
      <c r="D18" s="70" t="s">
        <v>58</v>
      </c>
      <c r="E18" s="97">
        <v>171360</v>
      </c>
    </row>
    <row r="19" spans="1:5" ht="101.25">
      <c r="A19" s="64">
        <f t="shared" si="0"/>
        <v>14</v>
      </c>
      <c r="B19" s="77" t="s">
        <v>57</v>
      </c>
      <c r="C19" s="91">
        <v>14</v>
      </c>
      <c r="D19" s="70" t="s">
        <v>58</v>
      </c>
      <c r="E19" s="97">
        <v>550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9">
      <selection activeCell="B24" sqref="B2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77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77" t="s">
        <v>60</v>
      </c>
      <c r="C6" s="90">
        <v>15</v>
      </c>
      <c r="D6" s="70" t="s">
        <v>58</v>
      </c>
      <c r="E6" s="78">
        <v>550</v>
      </c>
    </row>
    <row r="7" spans="1:5" s="8" customFormat="1" ht="101.25">
      <c r="A7" s="7">
        <f>A6+1</f>
        <v>2</v>
      </c>
      <c r="B7" s="77" t="s">
        <v>78</v>
      </c>
      <c r="C7" s="98">
        <v>6</v>
      </c>
      <c r="D7" s="70" t="s">
        <v>58</v>
      </c>
      <c r="E7" s="78">
        <v>550</v>
      </c>
    </row>
    <row r="8" spans="1:5" s="8" customFormat="1" ht="90">
      <c r="A8" s="7">
        <f aca="true" t="shared" si="0" ref="A8:A24">A7+1</f>
        <v>3</v>
      </c>
      <c r="B8" s="77" t="s">
        <v>61</v>
      </c>
      <c r="C8" s="98">
        <v>70</v>
      </c>
      <c r="D8" s="70" t="s">
        <v>29</v>
      </c>
      <c r="E8" s="97">
        <v>210040.8</v>
      </c>
    </row>
    <row r="9" spans="1:5" s="8" customFormat="1" ht="168.75">
      <c r="A9" s="7">
        <f t="shared" si="0"/>
        <v>4</v>
      </c>
      <c r="B9" s="77" t="s">
        <v>62</v>
      </c>
      <c r="C9" s="91">
        <v>30</v>
      </c>
      <c r="D9" s="70" t="s">
        <v>29</v>
      </c>
      <c r="E9" s="97">
        <v>67646.4</v>
      </c>
    </row>
    <row r="10" spans="1:5" s="8" customFormat="1" ht="157.5">
      <c r="A10" s="7">
        <f t="shared" si="0"/>
        <v>5</v>
      </c>
      <c r="B10" s="77" t="s">
        <v>63</v>
      </c>
      <c r="C10" s="91">
        <v>60</v>
      </c>
      <c r="D10" s="70" t="s">
        <v>29</v>
      </c>
      <c r="E10" s="97">
        <v>67646.4</v>
      </c>
    </row>
    <row r="11" spans="1:5" s="8" customFormat="1" ht="90">
      <c r="A11" s="7">
        <f t="shared" si="0"/>
        <v>6</v>
      </c>
      <c r="B11" s="77" t="s">
        <v>64</v>
      </c>
      <c r="C11" s="91">
        <v>25</v>
      </c>
      <c r="D11" s="70" t="s">
        <v>29</v>
      </c>
      <c r="E11" s="97">
        <v>62182.8</v>
      </c>
    </row>
    <row r="12" spans="1:5" s="8" customFormat="1" ht="67.5">
      <c r="A12" s="7">
        <f t="shared" si="0"/>
        <v>7</v>
      </c>
      <c r="B12" s="77" t="s">
        <v>65</v>
      </c>
      <c r="C12" s="91">
        <v>5</v>
      </c>
      <c r="D12" s="70" t="s">
        <v>59</v>
      </c>
      <c r="E12" s="63">
        <v>52173.6</v>
      </c>
    </row>
    <row r="13" spans="1:5" s="8" customFormat="1" ht="101.25">
      <c r="A13" s="7">
        <f t="shared" si="0"/>
        <v>8</v>
      </c>
      <c r="B13" s="77" t="s">
        <v>66</v>
      </c>
      <c r="C13" s="91">
        <v>12</v>
      </c>
      <c r="D13" s="70" t="s">
        <v>58</v>
      </c>
      <c r="E13" s="97">
        <v>550</v>
      </c>
    </row>
    <row r="14" spans="1:5" s="8" customFormat="1" ht="78.75">
      <c r="A14" s="7">
        <f t="shared" si="0"/>
        <v>9</v>
      </c>
      <c r="B14" s="77" t="s">
        <v>67</v>
      </c>
      <c r="C14" s="91">
        <v>150</v>
      </c>
      <c r="D14" s="70" t="s">
        <v>58</v>
      </c>
      <c r="E14" s="97">
        <v>257040</v>
      </c>
    </row>
    <row r="15" spans="1:5" s="8" customFormat="1" ht="101.25">
      <c r="A15" s="7">
        <f t="shared" si="0"/>
        <v>10</v>
      </c>
      <c r="B15" s="77" t="s">
        <v>68</v>
      </c>
      <c r="C15" s="91">
        <v>15</v>
      </c>
      <c r="D15" s="70" t="s">
        <v>29</v>
      </c>
      <c r="E15" s="97">
        <v>8244</v>
      </c>
    </row>
    <row r="16" spans="1:5" s="8" customFormat="1" ht="90">
      <c r="A16" s="7">
        <f t="shared" si="0"/>
        <v>11</v>
      </c>
      <c r="B16" s="77" t="s">
        <v>69</v>
      </c>
      <c r="C16" s="91">
        <v>15</v>
      </c>
      <c r="D16" s="70" t="s">
        <v>29</v>
      </c>
      <c r="E16" s="97">
        <v>550</v>
      </c>
    </row>
    <row r="17" spans="1:5" s="8" customFormat="1" ht="67.5">
      <c r="A17" s="7">
        <f t="shared" si="0"/>
        <v>12</v>
      </c>
      <c r="B17" s="77" t="s">
        <v>79</v>
      </c>
      <c r="C17" s="91">
        <v>15</v>
      </c>
      <c r="D17" s="70" t="s">
        <v>58</v>
      </c>
      <c r="E17" s="97">
        <v>62082</v>
      </c>
    </row>
    <row r="18" spans="1:5" s="8" customFormat="1" ht="101.25">
      <c r="A18" s="7">
        <f t="shared" si="0"/>
        <v>13</v>
      </c>
      <c r="B18" s="77" t="s">
        <v>70</v>
      </c>
      <c r="C18" s="91">
        <v>12</v>
      </c>
      <c r="D18" s="70" t="s">
        <v>58</v>
      </c>
      <c r="E18" s="97">
        <v>550</v>
      </c>
    </row>
    <row r="19" spans="1:5" s="8" customFormat="1" ht="101.25">
      <c r="A19" s="7">
        <f t="shared" si="0"/>
        <v>14</v>
      </c>
      <c r="B19" s="77" t="s">
        <v>71</v>
      </c>
      <c r="C19" s="91">
        <v>12.5</v>
      </c>
      <c r="D19" s="70" t="s">
        <v>29</v>
      </c>
      <c r="E19" s="97">
        <v>550</v>
      </c>
    </row>
    <row r="20" spans="1:5" s="8" customFormat="1" ht="112.5">
      <c r="A20" s="7">
        <f t="shared" si="0"/>
        <v>15</v>
      </c>
      <c r="B20" s="77" t="s">
        <v>72</v>
      </c>
      <c r="C20" s="91">
        <v>149</v>
      </c>
      <c r="D20" s="70" t="s">
        <v>29</v>
      </c>
      <c r="E20" s="97">
        <v>199719.6</v>
      </c>
    </row>
    <row r="21" spans="1:5" s="8" customFormat="1" ht="78.75">
      <c r="A21" s="7">
        <f t="shared" si="0"/>
        <v>16</v>
      </c>
      <c r="B21" s="77" t="s">
        <v>73</v>
      </c>
      <c r="C21" s="91">
        <v>219.4</v>
      </c>
      <c r="D21" s="70" t="s">
        <v>29</v>
      </c>
      <c r="E21" s="97">
        <v>120582.24</v>
      </c>
    </row>
    <row r="22" spans="1:5" s="8" customFormat="1" ht="112.5">
      <c r="A22" s="7">
        <f t="shared" si="0"/>
        <v>17</v>
      </c>
      <c r="B22" s="77" t="s">
        <v>74</v>
      </c>
      <c r="C22" s="91">
        <v>6</v>
      </c>
      <c r="D22" s="70" t="s">
        <v>58</v>
      </c>
      <c r="E22" s="97">
        <v>550</v>
      </c>
    </row>
    <row r="23" spans="1:5" s="8" customFormat="1" ht="101.25">
      <c r="A23" s="7">
        <f t="shared" si="0"/>
        <v>18</v>
      </c>
      <c r="B23" s="77" t="s">
        <v>75</v>
      </c>
      <c r="C23" s="91">
        <v>47</v>
      </c>
      <c r="D23" s="70" t="s">
        <v>29</v>
      </c>
      <c r="E23" s="97">
        <v>101802</v>
      </c>
    </row>
    <row r="24" spans="1:5" s="8" customFormat="1" ht="45">
      <c r="A24" s="7">
        <f t="shared" si="0"/>
        <v>19</v>
      </c>
      <c r="B24" s="77" t="s">
        <v>76</v>
      </c>
      <c r="C24" s="91">
        <v>3</v>
      </c>
      <c r="D24" s="70" t="s">
        <v>59</v>
      </c>
      <c r="E24" s="97">
        <v>15105.6</v>
      </c>
    </row>
    <row r="25" spans="1:5" s="8" customFormat="1" ht="11.25">
      <c r="A25" s="7"/>
      <c r="B25" s="58"/>
      <c r="C25" s="53"/>
      <c r="D25" s="61"/>
      <c r="E25" s="59"/>
    </row>
    <row r="26" spans="1:5" s="8" customFormat="1" ht="11.25">
      <c r="A26" s="7"/>
      <c r="B26" s="58"/>
      <c r="C26" s="53"/>
      <c r="D26" s="61"/>
      <c r="E26" s="59"/>
    </row>
    <row r="27" spans="1:5" ht="12.75">
      <c r="A27" s="7"/>
      <c r="B27" s="58"/>
      <c r="C27" s="53"/>
      <c r="D27" s="61"/>
      <c r="E27" s="59"/>
    </row>
    <row r="28" spans="1:5" ht="12.75">
      <c r="A28" s="7"/>
      <c r="B28" s="62"/>
      <c r="C28" s="61"/>
      <c r="D28" s="53"/>
      <c r="E28" s="59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09" t="s">
        <v>30</v>
      </c>
      <c r="B1" s="109"/>
      <c r="C1" s="109"/>
      <c r="D1" s="109"/>
      <c r="E1" s="10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46.25">
      <c r="A4" s="64">
        <v>1</v>
      </c>
      <c r="B4" s="77" t="s">
        <v>81</v>
      </c>
      <c r="C4" s="73">
        <v>13580253.26</v>
      </c>
      <c r="D4" s="98">
        <v>331.6</v>
      </c>
      <c r="E4" s="70" t="s">
        <v>29</v>
      </c>
      <c r="F4" s="21"/>
    </row>
    <row r="5" spans="1:6" ht="78.75">
      <c r="A5" s="64">
        <f>A4+1</f>
        <v>2</v>
      </c>
      <c r="B5" s="77" t="s">
        <v>82</v>
      </c>
      <c r="C5" s="97">
        <v>2102894.83</v>
      </c>
      <c r="D5" s="98">
        <v>230</v>
      </c>
      <c r="E5" s="70" t="s">
        <v>29</v>
      </c>
      <c r="F5" s="14"/>
    </row>
    <row r="6" spans="1:6" ht="90">
      <c r="A6" s="64">
        <f aca="true" t="shared" si="0" ref="A6:A26">A5+1</f>
        <v>3</v>
      </c>
      <c r="B6" s="77" t="s">
        <v>83</v>
      </c>
      <c r="C6" s="97">
        <v>550</v>
      </c>
      <c r="D6" s="91">
        <v>12</v>
      </c>
      <c r="E6" s="70" t="s">
        <v>58</v>
      </c>
      <c r="F6" s="14"/>
    </row>
    <row r="7" spans="1:6" ht="90">
      <c r="A7" s="64">
        <f t="shared" si="0"/>
        <v>4</v>
      </c>
      <c r="B7" s="77" t="s">
        <v>84</v>
      </c>
      <c r="C7" s="63">
        <v>135404775.56</v>
      </c>
      <c r="D7" s="91">
        <v>5440</v>
      </c>
      <c r="E7" s="70" t="s">
        <v>80</v>
      </c>
      <c r="F7" s="14"/>
    </row>
    <row r="8" spans="1:6" ht="112.5">
      <c r="A8" s="64">
        <f t="shared" si="0"/>
        <v>5</v>
      </c>
      <c r="B8" s="77" t="s">
        <v>85</v>
      </c>
      <c r="C8" s="97">
        <v>112766.4</v>
      </c>
      <c r="D8" s="91">
        <v>68</v>
      </c>
      <c r="E8" s="70" t="s">
        <v>29</v>
      </c>
      <c r="F8" s="14"/>
    </row>
    <row r="9" spans="1:6" ht="112.5">
      <c r="A9" s="64">
        <f t="shared" si="0"/>
        <v>6</v>
      </c>
      <c r="B9" s="77" t="s">
        <v>86</v>
      </c>
      <c r="C9" s="97">
        <v>64980</v>
      </c>
      <c r="D9" s="91">
        <v>30</v>
      </c>
      <c r="E9" s="70" t="s">
        <v>29</v>
      </c>
      <c r="F9" s="14"/>
    </row>
    <row r="10" spans="1:6" ht="78.75">
      <c r="A10" s="64">
        <f t="shared" si="0"/>
        <v>7</v>
      </c>
      <c r="B10" s="77" t="s">
        <v>87</v>
      </c>
      <c r="C10" s="97">
        <v>248472</v>
      </c>
      <c r="D10" s="91">
        <v>145</v>
      </c>
      <c r="E10" s="70" t="s">
        <v>29</v>
      </c>
      <c r="F10" s="14"/>
    </row>
    <row r="11" spans="1:6" ht="101.25">
      <c r="A11" s="64">
        <f t="shared" si="0"/>
        <v>8</v>
      </c>
      <c r="B11" s="77" t="s">
        <v>88</v>
      </c>
      <c r="C11" s="97">
        <v>174960</v>
      </c>
      <c r="D11" s="91">
        <v>150</v>
      </c>
      <c r="E11" s="70" t="s">
        <v>59</v>
      </c>
      <c r="F11" s="14"/>
    </row>
    <row r="12" spans="1:6" ht="67.5">
      <c r="A12" s="64">
        <f t="shared" si="0"/>
        <v>9</v>
      </c>
      <c r="B12" s="77" t="s">
        <v>89</v>
      </c>
      <c r="C12" s="97">
        <v>257040</v>
      </c>
      <c r="D12" s="90">
        <v>150</v>
      </c>
      <c r="E12" s="70" t="s">
        <v>29</v>
      </c>
      <c r="F12" s="14"/>
    </row>
    <row r="13" spans="1:6" ht="78.75">
      <c r="A13" s="64">
        <f t="shared" si="0"/>
        <v>10</v>
      </c>
      <c r="B13" s="77" t="s">
        <v>90</v>
      </c>
      <c r="C13" s="97">
        <v>550</v>
      </c>
      <c r="D13" s="90">
        <v>15</v>
      </c>
      <c r="E13" s="70" t="s">
        <v>58</v>
      </c>
      <c r="F13" s="14"/>
    </row>
    <row r="14" spans="1:6" ht="56.25">
      <c r="A14" s="64">
        <f t="shared" si="0"/>
        <v>11</v>
      </c>
      <c r="B14" s="77" t="s">
        <v>91</v>
      </c>
      <c r="C14" s="92">
        <v>550</v>
      </c>
      <c r="D14" s="90">
        <v>12</v>
      </c>
      <c r="E14" s="60" t="s">
        <v>58</v>
      </c>
      <c r="F14" s="14"/>
    </row>
    <row r="15" spans="1:6" ht="90">
      <c r="A15" s="64">
        <f t="shared" si="0"/>
        <v>12</v>
      </c>
      <c r="B15" s="77" t="s">
        <v>92</v>
      </c>
      <c r="C15" s="97">
        <v>62182.8</v>
      </c>
      <c r="D15" s="90">
        <v>22</v>
      </c>
      <c r="E15" s="70" t="s">
        <v>29</v>
      </c>
      <c r="F15" s="14"/>
    </row>
    <row r="16" spans="1:6" ht="101.25">
      <c r="A16" s="64">
        <f t="shared" si="0"/>
        <v>13</v>
      </c>
      <c r="B16" s="77" t="s">
        <v>93</v>
      </c>
      <c r="C16" s="97">
        <v>550</v>
      </c>
      <c r="D16" s="90">
        <v>12</v>
      </c>
      <c r="E16" s="70" t="s">
        <v>58</v>
      </c>
      <c r="F16" s="14"/>
    </row>
    <row r="17" spans="1:6" ht="101.25">
      <c r="A17" s="64">
        <f t="shared" si="0"/>
        <v>14</v>
      </c>
      <c r="B17" s="77" t="s">
        <v>94</v>
      </c>
      <c r="C17" s="97">
        <v>51168</v>
      </c>
      <c r="D17" s="90">
        <v>10</v>
      </c>
      <c r="E17" s="70" t="s">
        <v>29</v>
      </c>
      <c r="F17" s="14"/>
    </row>
    <row r="18" spans="1:6" ht="33.75">
      <c r="A18" s="64">
        <f t="shared" si="0"/>
        <v>15</v>
      </c>
      <c r="B18" s="77" t="s">
        <v>95</v>
      </c>
      <c r="C18" s="97">
        <v>68006.4</v>
      </c>
      <c r="D18" s="90">
        <v>23</v>
      </c>
      <c r="E18" s="70" t="s">
        <v>58</v>
      </c>
      <c r="F18" s="14"/>
    </row>
    <row r="19" spans="1:6" ht="78.75">
      <c r="A19" s="64">
        <f t="shared" si="0"/>
        <v>16</v>
      </c>
      <c r="B19" s="77" t="s">
        <v>96</v>
      </c>
      <c r="C19" s="97">
        <v>254464.8</v>
      </c>
      <c r="D19" s="90">
        <v>150</v>
      </c>
      <c r="E19" s="70" t="s">
        <v>59</v>
      </c>
      <c r="F19" s="14"/>
    </row>
    <row r="20" spans="1:6" ht="67.5">
      <c r="A20" s="64">
        <f t="shared" si="0"/>
        <v>17</v>
      </c>
      <c r="B20" s="77" t="s">
        <v>97</v>
      </c>
      <c r="C20" s="97">
        <v>108300</v>
      </c>
      <c r="D20" s="90">
        <v>50</v>
      </c>
      <c r="E20" s="70" t="s">
        <v>29</v>
      </c>
      <c r="F20" s="14"/>
    </row>
    <row r="21" spans="1:6" ht="78.75">
      <c r="A21" s="64">
        <f t="shared" si="0"/>
        <v>18</v>
      </c>
      <c r="B21" s="77" t="s">
        <v>98</v>
      </c>
      <c r="C21" s="97">
        <v>108300</v>
      </c>
      <c r="D21" s="90">
        <v>50</v>
      </c>
      <c r="E21" s="70" t="s">
        <v>29</v>
      </c>
      <c r="F21" s="14"/>
    </row>
    <row r="22" spans="1:6" ht="90">
      <c r="A22" s="64">
        <f t="shared" si="0"/>
        <v>19</v>
      </c>
      <c r="B22" s="77" t="s">
        <v>99</v>
      </c>
      <c r="C22" s="97">
        <v>550</v>
      </c>
      <c r="D22" s="90">
        <v>5</v>
      </c>
      <c r="E22" s="70" t="s">
        <v>58</v>
      </c>
      <c r="F22" s="14"/>
    </row>
    <row r="23" spans="1:6" ht="101.25">
      <c r="A23" s="64">
        <f t="shared" si="0"/>
        <v>20</v>
      </c>
      <c r="B23" s="77" t="s">
        <v>100</v>
      </c>
      <c r="C23" s="97">
        <v>22526.4</v>
      </c>
      <c r="D23" s="90">
        <v>10</v>
      </c>
      <c r="E23" s="70" t="s">
        <v>29</v>
      </c>
      <c r="F23" s="14"/>
    </row>
    <row r="24" spans="1:6" ht="78.75">
      <c r="A24" s="64">
        <f t="shared" si="0"/>
        <v>21</v>
      </c>
      <c r="B24" s="77" t="s">
        <v>101</v>
      </c>
      <c r="C24" s="97">
        <v>138420</v>
      </c>
      <c r="D24" s="90">
        <v>150</v>
      </c>
      <c r="E24" s="70" t="s">
        <v>29</v>
      </c>
      <c r="F24" s="14"/>
    </row>
    <row r="25" spans="1:6" ht="101.25">
      <c r="A25" s="64">
        <f t="shared" si="0"/>
        <v>22</v>
      </c>
      <c r="B25" s="77" t="s">
        <v>102</v>
      </c>
      <c r="C25" s="97">
        <v>550</v>
      </c>
      <c r="D25" s="90">
        <v>15</v>
      </c>
      <c r="E25" s="70" t="s">
        <v>58</v>
      </c>
      <c r="F25" s="14"/>
    </row>
    <row r="26" spans="1:6" ht="101.25">
      <c r="A26" s="64">
        <f t="shared" si="0"/>
        <v>23</v>
      </c>
      <c r="B26" s="77" t="s">
        <v>103</v>
      </c>
      <c r="C26" s="97">
        <v>550</v>
      </c>
      <c r="D26" s="90">
        <v>12</v>
      </c>
      <c r="E26" s="60" t="s">
        <v>58</v>
      </c>
      <c r="F26" s="14"/>
    </row>
    <row r="27" spans="1:3" ht="12.75">
      <c r="A27" s="65"/>
      <c r="B27" s="65"/>
      <c r="C27" s="65"/>
    </row>
    <row r="28" spans="1:3" ht="12.75">
      <c r="A28" s="65"/>
      <c r="B28" s="65"/>
      <c r="C28" s="65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4">
      <selection activeCell="B26" sqref="B26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09" t="s">
        <v>126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66">
        <v>1</v>
      </c>
      <c r="B3" s="77" t="s">
        <v>104</v>
      </c>
      <c r="C3" s="78">
        <v>66912</v>
      </c>
      <c r="D3" s="98">
        <v>80</v>
      </c>
      <c r="E3" s="70" t="s">
        <v>29</v>
      </c>
    </row>
    <row r="4" spans="1:5" ht="78.75">
      <c r="A4" s="66">
        <f>A3+1</f>
        <v>2</v>
      </c>
      <c r="B4" s="77" t="s">
        <v>105</v>
      </c>
      <c r="C4" s="97">
        <v>257791.2</v>
      </c>
      <c r="D4" s="91">
        <v>233</v>
      </c>
      <c r="E4" s="70" t="s">
        <v>29</v>
      </c>
    </row>
    <row r="5" spans="1:5" ht="33.75">
      <c r="A5" s="66">
        <f aca="true" t="shared" si="0" ref="A5:A26">A4+1</f>
        <v>3</v>
      </c>
      <c r="B5" s="77" t="s">
        <v>106</v>
      </c>
      <c r="C5" s="97">
        <v>67545.6</v>
      </c>
      <c r="D5" s="90">
        <v>20</v>
      </c>
      <c r="E5" s="70" t="s">
        <v>58</v>
      </c>
    </row>
    <row r="6" spans="1:5" ht="78.75">
      <c r="A6" s="66">
        <f t="shared" si="0"/>
        <v>4</v>
      </c>
      <c r="B6" s="77" t="s">
        <v>107</v>
      </c>
      <c r="C6" s="97">
        <v>60066</v>
      </c>
      <c r="D6" s="90">
        <v>150</v>
      </c>
      <c r="E6" s="70" t="s">
        <v>80</v>
      </c>
    </row>
    <row r="7" spans="1:5" ht="78.75">
      <c r="A7" s="66">
        <f t="shared" si="0"/>
        <v>5</v>
      </c>
      <c r="B7" s="77" t="s">
        <v>108</v>
      </c>
      <c r="C7" s="97">
        <v>60066</v>
      </c>
      <c r="D7" s="90">
        <v>150</v>
      </c>
      <c r="E7" s="70" t="s">
        <v>80</v>
      </c>
    </row>
    <row r="8" spans="1:5" ht="78.75">
      <c r="A8" s="66">
        <f t="shared" si="0"/>
        <v>6</v>
      </c>
      <c r="B8" s="77" t="s">
        <v>109</v>
      </c>
      <c r="C8" s="97">
        <v>60066</v>
      </c>
      <c r="D8" s="90">
        <v>150</v>
      </c>
      <c r="E8" s="70" t="s">
        <v>80</v>
      </c>
    </row>
    <row r="9" spans="1:5" ht="67.5">
      <c r="A9" s="66">
        <f t="shared" si="0"/>
        <v>7</v>
      </c>
      <c r="B9" s="77" t="s">
        <v>110</v>
      </c>
      <c r="C9" s="97">
        <v>86640</v>
      </c>
      <c r="D9" s="90">
        <v>40</v>
      </c>
      <c r="E9" s="60" t="s">
        <v>29</v>
      </c>
    </row>
    <row r="10" spans="1:5" ht="90">
      <c r="A10" s="66">
        <f t="shared" si="0"/>
        <v>8</v>
      </c>
      <c r="B10" s="77" t="s">
        <v>111</v>
      </c>
      <c r="C10" s="97">
        <v>324000</v>
      </c>
      <c r="D10" s="90">
        <v>250</v>
      </c>
      <c r="E10" s="60" t="s">
        <v>29</v>
      </c>
    </row>
    <row r="11" spans="1:5" ht="90">
      <c r="A11" s="66">
        <f t="shared" si="0"/>
        <v>9</v>
      </c>
      <c r="B11" s="77" t="s">
        <v>112</v>
      </c>
      <c r="C11" s="78">
        <v>62182.8</v>
      </c>
      <c r="D11" s="90">
        <v>13.5</v>
      </c>
      <c r="E11" s="60" t="s">
        <v>29</v>
      </c>
    </row>
    <row r="12" spans="1:5" ht="67.5">
      <c r="A12" s="66">
        <f t="shared" si="0"/>
        <v>10</v>
      </c>
      <c r="B12" s="77" t="s">
        <v>113</v>
      </c>
      <c r="C12" s="78">
        <v>550</v>
      </c>
      <c r="D12" s="90">
        <v>15</v>
      </c>
      <c r="E12" s="60" t="s">
        <v>58</v>
      </c>
    </row>
    <row r="13" spans="1:5" ht="78.75">
      <c r="A13" s="66">
        <f t="shared" si="0"/>
        <v>11</v>
      </c>
      <c r="B13" s="77" t="s">
        <v>114</v>
      </c>
      <c r="C13" s="78">
        <v>62082</v>
      </c>
      <c r="D13" s="90">
        <v>10</v>
      </c>
      <c r="E13" s="60" t="s">
        <v>58</v>
      </c>
    </row>
    <row r="14" spans="1:5" ht="56.25">
      <c r="A14" s="66">
        <f t="shared" si="0"/>
        <v>12</v>
      </c>
      <c r="B14" s="77" t="s">
        <v>115</v>
      </c>
      <c r="C14" s="78">
        <v>550</v>
      </c>
      <c r="D14" s="90">
        <v>15</v>
      </c>
      <c r="E14" s="60" t="s">
        <v>58</v>
      </c>
    </row>
    <row r="15" spans="1:5" ht="67.5">
      <c r="A15" s="66">
        <f t="shared" si="0"/>
        <v>13</v>
      </c>
      <c r="B15" s="77" t="s">
        <v>116</v>
      </c>
      <c r="C15" s="78">
        <v>550</v>
      </c>
      <c r="D15" s="90">
        <v>15</v>
      </c>
      <c r="E15" s="60" t="s">
        <v>29</v>
      </c>
    </row>
    <row r="16" spans="1:5" ht="45">
      <c r="A16" s="66">
        <f t="shared" si="0"/>
        <v>14</v>
      </c>
      <c r="B16" s="77" t="s">
        <v>117</v>
      </c>
      <c r="C16" s="78">
        <v>65049.6</v>
      </c>
      <c r="D16" s="90">
        <v>22</v>
      </c>
      <c r="E16" s="60" t="s">
        <v>58</v>
      </c>
    </row>
    <row r="17" spans="1:5" ht="90">
      <c r="A17" s="66">
        <f t="shared" si="0"/>
        <v>15</v>
      </c>
      <c r="B17" s="77" t="s">
        <v>118</v>
      </c>
      <c r="C17" s="78">
        <v>22526.4</v>
      </c>
      <c r="D17" s="90">
        <v>10</v>
      </c>
      <c r="E17" s="60" t="s">
        <v>29</v>
      </c>
    </row>
    <row r="18" spans="1:5" ht="90">
      <c r="A18" s="66">
        <f t="shared" si="0"/>
        <v>16</v>
      </c>
      <c r="B18" s="77" t="s">
        <v>119</v>
      </c>
      <c r="C18" s="78">
        <v>550</v>
      </c>
      <c r="D18" s="90">
        <v>12</v>
      </c>
      <c r="E18" s="60" t="s">
        <v>58</v>
      </c>
    </row>
    <row r="19" spans="1:5" ht="78.75">
      <c r="A19" s="66">
        <f t="shared" si="0"/>
        <v>17</v>
      </c>
      <c r="B19" s="77" t="s">
        <v>120</v>
      </c>
      <c r="C19" s="78">
        <v>550</v>
      </c>
      <c r="D19" s="90">
        <v>12</v>
      </c>
      <c r="E19" s="60" t="s">
        <v>58</v>
      </c>
    </row>
    <row r="20" spans="1:5" ht="78.75">
      <c r="A20" s="66">
        <f t="shared" si="0"/>
        <v>18</v>
      </c>
      <c r="B20" s="77" t="s">
        <v>121</v>
      </c>
      <c r="C20" s="78">
        <v>550</v>
      </c>
      <c r="D20" s="90">
        <v>15</v>
      </c>
      <c r="E20" s="60" t="s">
        <v>58</v>
      </c>
    </row>
    <row r="21" spans="1:5" ht="56.25">
      <c r="A21" s="66">
        <f t="shared" si="0"/>
        <v>19</v>
      </c>
      <c r="B21" s="77" t="s">
        <v>122</v>
      </c>
      <c r="C21" s="78">
        <v>82790.4</v>
      </c>
      <c r="D21" s="90">
        <v>28</v>
      </c>
      <c r="E21" s="60" t="s">
        <v>58</v>
      </c>
    </row>
    <row r="22" spans="1:5" ht="67.5">
      <c r="A22" s="66">
        <f t="shared" si="0"/>
        <v>20</v>
      </c>
      <c r="B22" s="77" t="s">
        <v>123</v>
      </c>
      <c r="C22" s="78">
        <v>550</v>
      </c>
      <c r="D22" s="90">
        <v>15</v>
      </c>
      <c r="E22" s="60" t="s">
        <v>29</v>
      </c>
    </row>
    <row r="23" spans="1:5" ht="78.75">
      <c r="A23" s="66">
        <f t="shared" si="0"/>
        <v>21</v>
      </c>
      <c r="B23" s="77" t="s">
        <v>124</v>
      </c>
      <c r="C23" s="78">
        <v>62182.8</v>
      </c>
      <c r="D23" s="90">
        <v>14</v>
      </c>
      <c r="E23" s="60" t="s">
        <v>29</v>
      </c>
    </row>
    <row r="24" spans="1:5" ht="67.5">
      <c r="A24" s="7">
        <f t="shared" si="0"/>
        <v>22</v>
      </c>
      <c r="B24" s="77" t="s">
        <v>125</v>
      </c>
      <c r="C24" s="78">
        <v>134040</v>
      </c>
      <c r="D24" s="90">
        <v>100</v>
      </c>
      <c r="E24" s="60" t="s">
        <v>29</v>
      </c>
    </row>
    <row r="25" spans="1:5" ht="45">
      <c r="A25" s="7">
        <f t="shared" si="0"/>
        <v>23</v>
      </c>
      <c r="B25" s="77" t="s">
        <v>127</v>
      </c>
      <c r="C25" s="97">
        <v>285891.6</v>
      </c>
      <c r="D25" s="91">
        <v>137</v>
      </c>
      <c r="E25" s="60" t="s">
        <v>29</v>
      </c>
    </row>
    <row r="26" spans="1:5" ht="56.25">
      <c r="A26" s="7">
        <f t="shared" si="0"/>
        <v>24</v>
      </c>
      <c r="B26" s="112" t="s">
        <v>128</v>
      </c>
      <c r="C26" s="97">
        <v>98532</v>
      </c>
      <c r="D26" s="77">
        <v>57.5</v>
      </c>
      <c r="E26" s="111" t="s">
        <v>58</v>
      </c>
    </row>
    <row r="27" spans="1:5" ht="12.75">
      <c r="A27" s="66"/>
      <c r="B27" s="71"/>
      <c r="C27" s="72"/>
      <c r="D27" s="69"/>
      <c r="E27" s="74"/>
    </row>
    <row r="28" spans="1:5" ht="12.75">
      <c r="A28" s="66"/>
      <c r="B28" s="71"/>
      <c r="C28" s="72"/>
      <c r="D28" s="69"/>
      <c r="E28" s="74"/>
    </row>
    <row r="29" spans="1:5" ht="12.75">
      <c r="A29" s="66"/>
      <c r="B29" s="70"/>
      <c r="C29" s="73"/>
      <c r="D29" s="68"/>
      <c r="E29" s="74"/>
    </row>
    <row r="30" spans="1:5" ht="12.75">
      <c r="A30" s="66"/>
      <c r="B30" s="71"/>
      <c r="C30" s="72"/>
      <c r="D30" s="69"/>
      <c r="E30" s="74"/>
    </row>
    <row r="31" spans="1:5" ht="12.75">
      <c r="A31" s="66"/>
      <c r="B31" s="71"/>
      <c r="C31" s="72"/>
      <c r="D31" s="69"/>
      <c r="E31" s="74"/>
    </row>
    <row r="32" spans="1:5" ht="12.75">
      <c r="A32" s="66"/>
      <c r="B32" s="71"/>
      <c r="C32" s="72"/>
      <c r="D32" s="69"/>
      <c r="E32" s="74"/>
    </row>
    <row r="33" spans="1:5" ht="12.75">
      <c r="A33" s="66"/>
      <c r="B33" s="71"/>
      <c r="C33" s="72"/>
      <c r="D33" s="69"/>
      <c r="E33" s="74"/>
    </row>
    <row r="34" spans="1:5" ht="12.75">
      <c r="A34" s="66"/>
      <c r="B34" s="70"/>
      <c r="C34" s="73"/>
      <c r="D34" s="68"/>
      <c r="E34" s="74"/>
    </row>
    <row r="35" spans="1:5" ht="12.75">
      <c r="A35" s="66"/>
      <c r="B35" s="70"/>
      <c r="C35" s="73"/>
      <c r="D35" s="68"/>
      <c r="E35" s="74"/>
    </row>
    <row r="36" spans="1:5" ht="12.75">
      <c r="A36" s="66"/>
      <c r="B36" s="71"/>
      <c r="C36" s="72"/>
      <c r="D36" s="69"/>
      <c r="E36" s="74"/>
    </row>
    <row r="37" spans="1:5" ht="12.75">
      <c r="A37" s="66"/>
      <c r="B37" s="71"/>
      <c r="C37" s="72"/>
      <c r="D37" s="69"/>
      <c r="E37" s="74"/>
    </row>
    <row r="38" spans="1:5" ht="12.75">
      <c r="A38" s="66"/>
      <c r="B38" s="71"/>
      <c r="C38" s="72"/>
      <c r="D38" s="69"/>
      <c r="E38" s="74"/>
    </row>
    <row r="39" spans="1:5" ht="12.75">
      <c r="A39" s="66"/>
      <c r="B39" s="71"/>
      <c r="C39" s="72"/>
      <c r="D39" s="69"/>
      <c r="E39" s="74"/>
    </row>
    <row r="40" spans="1:5" ht="12.75">
      <c r="A40" s="66"/>
      <c r="B40" s="70"/>
      <c r="C40" s="73"/>
      <c r="D40" s="68"/>
      <c r="E40" s="74"/>
    </row>
    <row r="41" spans="1:5" ht="12.75">
      <c r="A41" s="66"/>
      <c r="B41" s="71"/>
      <c r="C41" s="72"/>
      <c r="D41" s="69"/>
      <c r="E41" s="74"/>
    </row>
    <row r="42" spans="1:5" ht="12.75">
      <c r="A42" s="66"/>
      <c r="B42" s="70"/>
      <c r="C42" s="73"/>
      <c r="D42" s="68"/>
      <c r="E42" s="74"/>
    </row>
    <row r="43" spans="1:5" ht="12.75">
      <c r="A43" s="66"/>
      <c r="B43" s="70"/>
      <c r="C43" s="73"/>
      <c r="D43" s="68"/>
      <c r="E43" s="74"/>
    </row>
    <row r="44" spans="1:5" ht="12.75">
      <c r="A44" s="66"/>
      <c r="B44" s="71"/>
      <c r="C44" s="72"/>
      <c r="D44" s="69"/>
      <c r="E44" s="74"/>
    </row>
    <row r="45" spans="1:5" ht="12.75">
      <c r="A45" s="66"/>
      <c r="B45" s="71"/>
      <c r="C45" s="72"/>
      <c r="D45" s="69"/>
      <c r="E45" s="74"/>
    </row>
    <row r="46" spans="1:5" ht="12.75">
      <c r="A46" s="66"/>
      <c r="B46" s="71"/>
      <c r="C46" s="72"/>
      <c r="D46" s="69"/>
      <c r="E46" s="74"/>
    </row>
    <row r="47" spans="2:5" ht="12.75">
      <c r="B47" s="70"/>
      <c r="C47" s="73"/>
      <c r="D47" s="70"/>
      <c r="E47" s="74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31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7"/>
      <c r="C3" s="92"/>
      <c r="D3" s="90"/>
      <c r="E3" s="79"/>
    </row>
    <row r="4" spans="1:5" ht="12.75">
      <c r="A4" s="7"/>
      <c r="B4" s="77"/>
      <c r="C4" s="92"/>
      <c r="D4" s="90"/>
      <c r="E4" s="79"/>
    </row>
    <row r="5" spans="1:5" ht="12.75">
      <c r="A5" s="7"/>
      <c r="B5" s="77"/>
      <c r="C5" s="92"/>
      <c r="D5" s="90"/>
      <c r="E5" s="79"/>
    </row>
    <row r="6" spans="1:5" ht="12.75">
      <c r="A6" s="7"/>
      <c r="B6" s="77"/>
      <c r="C6" s="92"/>
      <c r="D6" s="90"/>
      <c r="E6" s="79"/>
    </row>
    <row r="7" spans="1:5" ht="12.75">
      <c r="A7" s="7"/>
      <c r="B7" s="89"/>
      <c r="C7" s="92"/>
      <c r="D7" s="90"/>
      <c r="E7" s="79"/>
    </row>
    <row r="8" spans="1:5" ht="12.75">
      <c r="A8" s="7"/>
      <c r="B8" s="89"/>
      <c r="C8" s="92"/>
      <c r="D8" s="90"/>
      <c r="E8" s="79"/>
    </row>
    <row r="9" spans="1:5" ht="12.75">
      <c r="A9" s="7"/>
      <c r="B9" s="77"/>
      <c r="C9" s="92"/>
      <c r="D9" s="90"/>
      <c r="E9" s="79"/>
    </row>
    <row r="10" spans="1:5" ht="12.75">
      <c r="A10" s="7"/>
      <c r="B10" s="77"/>
      <c r="C10" s="92"/>
      <c r="D10" s="90"/>
      <c r="E10" s="79"/>
    </row>
    <row r="11" spans="1:5" ht="12.75">
      <c r="A11" s="7"/>
      <c r="B11" s="77"/>
      <c r="C11" s="92"/>
      <c r="D11" s="90"/>
      <c r="E11" s="79"/>
    </row>
    <row r="12" spans="1:5" ht="12.75">
      <c r="A12" s="7"/>
      <c r="B12" s="77"/>
      <c r="C12" s="92"/>
      <c r="D12" s="90"/>
      <c r="E12" s="79"/>
    </row>
    <row r="13" spans="1:5" ht="12.75">
      <c r="A13" s="7"/>
      <c r="B13" s="77"/>
      <c r="C13" s="92"/>
      <c r="D13" s="90"/>
      <c r="E13" s="79"/>
    </row>
    <row r="14" spans="1:5" ht="12.75">
      <c r="A14" s="7"/>
      <c r="B14" s="77"/>
      <c r="C14" s="92"/>
      <c r="D14" s="90"/>
      <c r="E14" s="79"/>
    </row>
    <row r="15" spans="1:5" ht="12.75">
      <c r="A15" s="7"/>
      <c r="B15" s="77"/>
      <c r="C15" s="92"/>
      <c r="D15" s="90"/>
      <c r="E15" s="79"/>
    </row>
    <row r="16" spans="1:5" ht="12.75">
      <c r="A16" s="7"/>
      <c r="B16" s="70"/>
      <c r="C16" s="72"/>
      <c r="D16" s="76"/>
      <c r="E16" s="74"/>
    </row>
    <row r="17" spans="1:5" ht="12.75">
      <c r="A17" s="7"/>
      <c r="B17" s="70"/>
      <c r="C17" s="72"/>
      <c r="D17" s="76"/>
      <c r="E17" s="74"/>
    </row>
    <row r="18" spans="1:5" ht="12.75">
      <c r="A18" s="7"/>
      <c r="B18" s="70"/>
      <c r="C18" s="72"/>
      <c r="D18" s="76"/>
      <c r="E18" s="74"/>
    </row>
    <row r="19" spans="1:5" ht="12.75">
      <c r="A19" s="7"/>
      <c r="B19" s="71"/>
      <c r="C19" s="72"/>
      <c r="D19" s="76"/>
      <c r="E19" s="74"/>
    </row>
    <row r="20" spans="1:5" ht="12.75">
      <c r="A20" s="7"/>
      <c r="B20" s="71"/>
      <c r="C20" s="72"/>
      <c r="D20" s="76"/>
      <c r="E20" s="74"/>
    </row>
    <row r="21" spans="1:5" ht="12.75">
      <c r="A21" s="7"/>
      <c r="B21" s="71"/>
      <c r="C21" s="72"/>
      <c r="D21" s="76"/>
      <c r="E21" s="74"/>
    </row>
    <row r="22" spans="1:5" ht="12.75">
      <c r="A22" s="7"/>
      <c r="B22" s="71"/>
      <c r="C22" s="72"/>
      <c r="D22" s="76"/>
      <c r="E22" s="74"/>
    </row>
    <row r="23" spans="1:5" ht="12.75">
      <c r="A23" s="7"/>
      <c r="B23" s="70"/>
      <c r="C23" s="73"/>
      <c r="D23" s="60"/>
      <c r="E23" s="74"/>
    </row>
    <row r="24" spans="1:5" ht="12.75">
      <c r="A24" s="7"/>
      <c r="B24" s="75"/>
      <c r="C24" s="72"/>
      <c r="D24" s="76"/>
      <c r="E24" s="74"/>
    </row>
    <row r="25" spans="1:5" ht="12.75">
      <c r="A25" s="7"/>
      <c r="B25" s="75"/>
      <c r="C25" s="72"/>
      <c r="D25" s="76"/>
      <c r="E25" s="74"/>
    </row>
    <row r="26" spans="1:5" ht="12.75">
      <c r="A26" s="7"/>
      <c r="B26" s="71"/>
      <c r="C26" s="72"/>
      <c r="D26" s="76"/>
      <c r="E26" s="60"/>
    </row>
    <row r="27" spans="1:5" ht="12.75">
      <c r="A27" s="7"/>
      <c r="B27" s="71"/>
      <c r="C27" s="72"/>
      <c r="D27" s="60"/>
      <c r="E27" s="74"/>
    </row>
    <row r="28" spans="1:5" ht="12.75">
      <c r="A28" s="7"/>
      <c r="B28" s="71"/>
      <c r="C28" s="72"/>
      <c r="D28" s="60"/>
      <c r="E28" s="74"/>
    </row>
    <row r="29" spans="1:5" ht="12.75">
      <c r="A29" s="7"/>
      <c r="B29" s="71"/>
      <c r="C29" s="72"/>
      <c r="D29" s="60"/>
      <c r="E29" s="60"/>
    </row>
    <row r="30" spans="1:5" ht="12.75">
      <c r="A30" s="7"/>
      <c r="B30" s="71"/>
      <c r="C30" s="72"/>
      <c r="D30" s="60"/>
      <c r="E30" s="74"/>
    </row>
    <row r="31" spans="1:5" ht="12.75">
      <c r="A31" s="7"/>
      <c r="B31" s="71"/>
      <c r="C31" s="72"/>
      <c r="D31" s="60"/>
      <c r="E31" s="74"/>
    </row>
    <row r="32" spans="1:5" ht="12.75">
      <c r="A32" s="7"/>
      <c r="B32" s="71"/>
      <c r="C32" s="72"/>
      <c r="D32" s="60"/>
      <c r="E32" s="74"/>
    </row>
    <row r="33" spans="1:5" ht="12.75">
      <c r="A33" s="7"/>
      <c r="B33" s="71"/>
      <c r="C33" s="72"/>
      <c r="D33" s="60"/>
      <c r="E33" s="74"/>
    </row>
    <row r="34" spans="1:5" ht="12.75">
      <c r="A34" s="7"/>
      <c r="B34" s="71"/>
      <c r="C34" s="72"/>
      <c r="D34" s="60"/>
      <c r="E34" s="74"/>
    </row>
    <row r="35" spans="1:5" ht="12.75">
      <c r="A35" s="7"/>
      <c r="B35" s="71"/>
      <c r="C35" s="72"/>
      <c r="D35" s="76"/>
      <c r="E35" s="74"/>
    </row>
    <row r="36" spans="1:5" ht="12.75">
      <c r="A36" s="7"/>
      <c r="B36" s="71"/>
      <c r="C36" s="72"/>
      <c r="D36" s="76"/>
      <c r="E36" s="74"/>
    </row>
    <row r="37" spans="1:5" ht="12.75">
      <c r="A37" s="7"/>
      <c r="B37" s="71"/>
      <c r="C37" s="72"/>
      <c r="D37" s="76"/>
      <c r="E37" s="74"/>
    </row>
    <row r="38" spans="1:5" ht="12.75">
      <c r="A38" s="7"/>
      <c r="B38" s="71"/>
      <c r="C38" s="72"/>
      <c r="D38" s="76"/>
      <c r="E38" s="74"/>
    </row>
    <row r="39" spans="1:5" ht="12.75">
      <c r="A39" s="7"/>
      <c r="B39" s="71"/>
      <c r="C39" s="72"/>
      <c r="D39" s="76"/>
      <c r="E39" s="74"/>
    </row>
    <row r="40" spans="1:5" ht="12.75">
      <c r="A40" s="7"/>
      <c r="B40" s="71"/>
      <c r="C40" s="72"/>
      <c r="D40" s="76"/>
      <c r="E40" s="74"/>
    </row>
    <row r="41" spans="1:5" ht="12.75">
      <c r="A41" s="7"/>
      <c r="B41" s="75"/>
      <c r="C41" s="72"/>
      <c r="D41" s="76"/>
      <c r="E41" s="74"/>
    </row>
    <row r="42" spans="1:5" ht="12.75">
      <c r="A42" s="7"/>
      <c r="B42" s="75"/>
      <c r="C42" s="72"/>
      <c r="D42" s="76"/>
      <c r="E42" s="74"/>
    </row>
    <row r="43" spans="1:5" ht="12.75">
      <c r="A43" s="7"/>
      <c r="B43" s="71"/>
      <c r="C43" s="72"/>
      <c r="D43" s="76"/>
      <c r="E43" s="74"/>
    </row>
    <row r="44" spans="1:5" ht="12.75">
      <c r="A44" s="7"/>
      <c r="B44" s="71"/>
      <c r="C44" s="72"/>
      <c r="D44" s="76"/>
      <c r="E44" s="74"/>
    </row>
    <row r="45" spans="1:5" ht="12.75">
      <c r="A45" s="7"/>
      <c r="B45" s="71"/>
      <c r="C45" s="72"/>
      <c r="D45" s="76"/>
      <c r="E45" s="74"/>
    </row>
    <row r="46" spans="1:5" ht="12.75">
      <c r="A46" s="7"/>
      <c r="B46" s="71"/>
      <c r="C46" s="72"/>
      <c r="D46" s="76"/>
      <c r="E46" s="74"/>
    </row>
    <row r="47" spans="1:5" ht="12.75">
      <c r="A47" s="7"/>
      <c r="B47" s="71"/>
      <c r="C47" s="72"/>
      <c r="D47" s="76"/>
      <c r="E47" s="74"/>
    </row>
    <row r="48" spans="1:5" ht="12.75">
      <c r="A48" s="7"/>
      <c r="B48" s="71"/>
      <c r="C48" s="72"/>
      <c r="D48" s="76"/>
      <c r="E48" s="74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32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86"/>
      <c r="B3" s="77"/>
      <c r="C3" s="92"/>
      <c r="D3" s="90"/>
      <c r="E3" s="79"/>
    </row>
    <row r="4" spans="1:5" ht="12.75">
      <c r="A4" s="86"/>
      <c r="B4" s="77"/>
      <c r="C4" s="92"/>
      <c r="D4" s="90"/>
      <c r="E4" s="79"/>
    </row>
    <row r="5" spans="1:5" ht="12.75">
      <c r="A5" s="86"/>
      <c r="B5" s="77"/>
      <c r="C5" s="92"/>
      <c r="D5" s="90"/>
      <c r="E5" s="79"/>
    </row>
    <row r="6" spans="1:5" ht="12.75">
      <c r="A6" s="86"/>
      <c r="B6" s="77"/>
      <c r="C6" s="92"/>
      <c r="D6" s="90"/>
      <c r="E6" s="79"/>
    </row>
    <row r="7" spans="1:5" ht="12.75">
      <c r="A7" s="86"/>
      <c r="B7" s="77"/>
      <c r="C7" s="92"/>
      <c r="D7" s="90"/>
      <c r="E7" s="79"/>
    </row>
    <row r="8" spans="1:5" ht="12.75">
      <c r="A8" s="86"/>
      <c r="B8" s="77"/>
      <c r="C8" s="92"/>
      <c r="D8" s="90"/>
      <c r="E8" s="79"/>
    </row>
    <row r="9" spans="1:5" ht="12.75">
      <c r="A9" s="86"/>
      <c r="B9" s="77"/>
      <c r="C9" s="92"/>
      <c r="D9" s="91"/>
      <c r="E9" s="79"/>
    </row>
    <row r="10" spans="1:5" ht="12.75">
      <c r="A10" s="86"/>
      <c r="B10" s="77"/>
      <c r="C10" s="92"/>
      <c r="D10" s="90"/>
      <c r="E10" s="79"/>
    </row>
    <row r="11" spans="1:5" ht="12.75">
      <c r="A11" s="86"/>
      <c r="B11" s="77"/>
      <c r="C11" s="92"/>
      <c r="D11" s="90"/>
      <c r="E11" s="79"/>
    </row>
    <row r="12" spans="1:5" ht="12.75">
      <c r="A12" s="86"/>
      <c r="B12" s="77"/>
      <c r="C12" s="92"/>
      <c r="D12" s="90"/>
      <c r="E12" s="79"/>
    </row>
    <row r="13" spans="1:5" ht="12.75">
      <c r="A13" s="86"/>
      <c r="B13" s="77"/>
      <c r="C13" s="92"/>
      <c r="D13" s="90"/>
      <c r="E13" s="79"/>
    </row>
    <row r="14" spans="1:5" ht="12.75">
      <c r="A14" s="86"/>
      <c r="B14" s="77"/>
      <c r="C14" s="92"/>
      <c r="D14" s="90"/>
      <c r="E14" s="79"/>
    </row>
    <row r="15" spans="1:5" ht="12.75">
      <c r="A15" s="86"/>
      <c r="B15" s="77"/>
      <c r="C15" s="92"/>
      <c r="D15" s="90"/>
      <c r="E15" s="79"/>
    </row>
    <row r="16" spans="1:5" ht="12.75">
      <c r="A16" s="86"/>
      <c r="B16" s="77"/>
      <c r="C16" s="92"/>
      <c r="D16" s="90"/>
      <c r="E16" s="79"/>
    </row>
    <row r="17" spans="1:5" ht="12.75">
      <c r="A17" s="86"/>
      <c r="B17" s="77"/>
      <c r="C17" s="92"/>
      <c r="D17" s="90"/>
      <c r="E17" s="79"/>
    </row>
    <row r="18" spans="1:5" ht="12.75">
      <c r="A18" s="86"/>
      <c r="B18" s="77"/>
      <c r="C18" s="92"/>
      <c r="D18" s="90"/>
      <c r="E18" s="79"/>
    </row>
    <row r="19" spans="1:5" ht="12.75">
      <c r="A19" s="86"/>
      <c r="B19" s="77"/>
      <c r="C19" s="92"/>
      <c r="D19" s="90"/>
      <c r="E19" s="70"/>
    </row>
    <row r="20" spans="1:5" ht="12.75">
      <c r="A20" s="86"/>
      <c r="B20" s="77"/>
      <c r="C20" s="92"/>
      <c r="D20" s="90"/>
      <c r="E20" s="79"/>
    </row>
    <row r="21" spans="1:5" ht="12.75">
      <c r="A21" s="86"/>
      <c r="B21" s="70"/>
      <c r="C21" s="93"/>
      <c r="D21" s="91"/>
      <c r="E21" s="79"/>
    </row>
    <row r="22" spans="1:5" ht="12.75">
      <c r="A22" s="86"/>
      <c r="B22" s="77"/>
      <c r="C22" s="92"/>
      <c r="D22" s="90"/>
      <c r="E22" s="79"/>
    </row>
    <row r="23" spans="1:5" ht="12.75">
      <c r="A23" s="86"/>
      <c r="B23" s="77"/>
      <c r="C23" s="92"/>
      <c r="D23" s="90"/>
      <c r="E23" s="79"/>
    </row>
    <row r="24" spans="1:5" ht="12.75">
      <c r="A24" s="86"/>
      <c r="B24" s="77"/>
      <c r="C24" s="92"/>
      <c r="D24" s="90"/>
      <c r="E24" s="79"/>
    </row>
    <row r="25" spans="1:5" ht="12.75">
      <c r="A25" s="86"/>
      <c r="B25" s="77"/>
      <c r="C25" s="78"/>
      <c r="D25" s="90"/>
      <c r="E25" s="79"/>
    </row>
    <row r="26" spans="1:5" ht="12.75">
      <c r="A26" s="86"/>
      <c r="B26" s="77"/>
      <c r="C26" s="78"/>
      <c r="D26" s="90"/>
      <c r="E26" s="79"/>
    </row>
    <row r="27" spans="1:5" ht="12.75">
      <c r="A27" s="86"/>
      <c r="B27" s="77"/>
      <c r="C27" s="78"/>
      <c r="D27" s="90"/>
      <c r="E27" s="79"/>
    </row>
    <row r="28" spans="1:5" ht="12.75">
      <c r="A28" s="86"/>
      <c r="B28" s="77"/>
      <c r="C28" s="78"/>
      <c r="D28" s="90"/>
      <c r="E28" s="79"/>
    </row>
    <row r="29" spans="1:5" ht="12.75">
      <c r="A29" s="86"/>
      <c r="B29" s="77"/>
      <c r="C29" s="78"/>
      <c r="D29" s="90"/>
      <c r="E29" s="79"/>
    </row>
    <row r="30" spans="1:5" ht="12.75">
      <c r="A30" s="86"/>
      <c r="B30" s="77"/>
      <c r="C30" s="78"/>
      <c r="D30" s="90"/>
      <c r="E30" s="79"/>
    </row>
    <row r="31" spans="1:5" ht="12.75">
      <c r="A31" s="86"/>
      <c r="B31" s="77"/>
      <c r="C31" s="78"/>
      <c r="D31" s="90"/>
      <c r="E31" s="79"/>
    </row>
    <row r="32" spans="1:5" ht="12.75">
      <c r="A32" s="86"/>
      <c r="B32" s="77"/>
      <c r="C32" s="78"/>
      <c r="D32" s="90"/>
      <c r="E32" s="79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2022-04-28T12:39:03Z</dcterms:modified>
  <cp:category/>
  <cp:version/>
  <cp:contentType/>
  <cp:contentStatus/>
</cp:coreProperties>
</file>