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4 кв. 2016 года " sheetId="1" r:id="rId1"/>
    <sheet name="Лист1" sheetId="2" state="hidden" r:id="rId2"/>
  </sheets>
  <definedNames>
    <definedName name="_xlnm._FilterDatabase" localSheetId="0" hidden="1">'4 кв. 2016 года '!$D$8:$D$27</definedName>
  </definedNames>
  <calcPr fullCalcOnLoad="1"/>
</workbook>
</file>

<file path=xl/sharedStrings.xml><?xml version="1.0" encoding="utf-8"?>
<sst xmlns="http://schemas.openxmlformats.org/spreadsheetml/2006/main" count="75" uniqueCount="36">
  <si>
    <t>Потребитель</t>
  </si>
  <si>
    <t>Уровень напряжения</t>
  </si>
  <si>
    <t>СН1</t>
  </si>
  <si>
    <t>НН</t>
  </si>
  <si>
    <t>СН2</t>
  </si>
  <si>
    <t>ВН</t>
  </si>
  <si>
    <t>Максимальная мощность</t>
  </si>
  <si>
    <t>МАГ</t>
  </si>
  <si>
    <t>Резервируемая мощность,   на 01.07.16</t>
  </si>
  <si>
    <t>Резервируемая мощность,   на 01.08.16</t>
  </si>
  <si>
    <t>Бетон и конструкции</t>
  </si>
  <si>
    <t>Рыбокомбинат</t>
  </si>
  <si>
    <t>ПетроДок</t>
  </si>
  <si>
    <t>Петромика</t>
  </si>
  <si>
    <t>ОТЗ</t>
  </si>
  <si>
    <t>Холод Славмо</t>
  </si>
  <si>
    <t>Славмо</t>
  </si>
  <si>
    <t>Инком</t>
  </si>
  <si>
    <t>Карелглавснаб</t>
  </si>
  <si>
    <t>Русский Лесной Альянс</t>
  </si>
  <si>
    <t>ТД Ярмарка</t>
  </si>
  <si>
    <t>ИП Бубнов</t>
  </si>
  <si>
    <t>САНА-СТ</t>
  </si>
  <si>
    <t>БытМаш</t>
  </si>
  <si>
    <t>СИГМА</t>
  </si>
  <si>
    <t>Хлебокомбинат</t>
  </si>
  <si>
    <t>ОСЗ</t>
  </si>
  <si>
    <t>СтройКСМ</t>
  </si>
  <si>
    <t>Резервируемая мощность,   на 01.09.16</t>
  </si>
  <si>
    <t xml:space="preserve"> Величина резервируемой максимальной мощности за 4 квартал 2016г</t>
  </si>
  <si>
    <t>Данные об усредненной за квартал величине резервируемой максимальной мощности за 4 кв.2016г по уровню напряжения</t>
  </si>
  <si>
    <t>Резервируемая мощность,   на 01.10.16</t>
  </si>
  <si>
    <t>Резервируемая мощность,   на 01.11.16</t>
  </si>
  <si>
    <t>Резервируемая мощность,   на 01.12.16</t>
  </si>
  <si>
    <t xml:space="preserve">Средняя резервируемая мощность, за 4 кв 2016г   </t>
  </si>
  <si>
    <t xml:space="preserve">Средняя резервируемая мощность, за 4кв 2016г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</si>
</sst>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164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48"/>
  <sheetViews>
    <sheetView tabSelected="1" zoomScalePageLayoutView="0" workbookViewId="0" topLeftCell="A1">
      <selection activeCell="A3" sqref="A3:R4"/>
    </sheetView>
  </sheetViews>
  <sheetFormatPr defaultColWidth="9.33203125" defaultRowHeight="11.25"/>
  <cols>
    <col min="3" max="3" width="18.33203125" style="0" customWidth="1"/>
    <col min="4" max="8" width="15.83203125" style="0" customWidth="1"/>
    <col min="9" max="9" width="17.66015625" style="0" customWidth="1"/>
    <col min="10" max="14" width="15.83203125" style="0" customWidth="1"/>
    <col min="15" max="15" width="18.33203125" style="0" customWidth="1"/>
    <col min="16" max="16" width="17.16015625" style="0" customWidth="1"/>
    <col min="17" max="17" width="17.5" style="0" customWidth="1"/>
    <col min="18" max="18" width="19.33203125" style="0" customWidth="1"/>
  </cols>
  <sheetData>
    <row r="3" spans="1:18" ht="11.25">
      <c r="A3" s="36" t="s">
        <v>29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11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6" spans="1:9" ht="11.25" customHeight="1">
      <c r="A6" s="38" t="s">
        <v>0</v>
      </c>
      <c r="B6" s="39"/>
      <c r="C6" s="40"/>
      <c r="D6" s="26" t="s">
        <v>1</v>
      </c>
      <c r="E6" s="26" t="s">
        <v>6</v>
      </c>
      <c r="F6" s="26" t="s">
        <v>31</v>
      </c>
      <c r="G6" s="26" t="s">
        <v>32</v>
      </c>
      <c r="H6" s="26" t="s">
        <v>33</v>
      </c>
      <c r="I6" s="26" t="s">
        <v>34</v>
      </c>
    </row>
    <row r="7" spans="1:18" ht="43.5" customHeight="1">
      <c r="A7" s="41"/>
      <c r="B7" s="42"/>
      <c r="C7" s="43"/>
      <c r="D7" s="27"/>
      <c r="E7" s="27"/>
      <c r="F7" s="27"/>
      <c r="G7" s="28"/>
      <c r="H7" s="28"/>
      <c r="I7" s="28"/>
      <c r="N7" s="1"/>
      <c r="O7" s="1"/>
      <c r="P7" s="1"/>
      <c r="Q7" s="1"/>
      <c r="R7" s="1"/>
    </row>
    <row r="8" spans="1:18" ht="11.25" customHeight="1">
      <c r="A8" s="33"/>
      <c r="B8" s="33"/>
      <c r="C8" s="33"/>
      <c r="D8" s="2"/>
      <c r="E8" s="2"/>
      <c r="F8" s="2"/>
      <c r="G8" s="2"/>
      <c r="H8" s="2"/>
      <c r="I8" s="3"/>
      <c r="N8" s="1"/>
      <c r="O8" s="1"/>
      <c r="P8" s="1"/>
      <c r="Q8" s="1"/>
      <c r="R8" s="1"/>
    </row>
    <row r="9" spans="1:18" ht="11.25" customHeight="1">
      <c r="A9" s="32" t="s">
        <v>7</v>
      </c>
      <c r="B9" s="33"/>
      <c r="C9" s="33"/>
      <c r="D9" s="23" t="s">
        <v>4</v>
      </c>
      <c r="E9" s="2">
        <v>1400</v>
      </c>
      <c r="F9" s="2">
        <f>E9-Лист1!D2</f>
        <v>1399.5912914285714</v>
      </c>
      <c r="G9" s="2">
        <f>E9-Лист1!E2</f>
        <v>1399.4998914285713</v>
      </c>
      <c r="H9" s="2">
        <f>E9-Лист1!F2</f>
        <v>1399.43112</v>
      </c>
      <c r="I9" s="3">
        <f>(F9+G9+H9)/3</f>
        <v>1399.5074342857142</v>
      </c>
      <c r="N9" s="1"/>
      <c r="O9" s="1"/>
      <c r="P9" s="1"/>
      <c r="Q9" s="1"/>
      <c r="R9" s="1"/>
    </row>
    <row r="10" spans="1:18" ht="11.25" customHeight="1">
      <c r="A10" s="34" t="s">
        <v>10</v>
      </c>
      <c r="B10" s="35"/>
      <c r="C10" s="35"/>
      <c r="D10" s="23" t="s">
        <v>4</v>
      </c>
      <c r="E10" s="2">
        <v>1030</v>
      </c>
      <c r="F10" s="2">
        <f>E10-Лист1!D3</f>
        <v>1029.864761904762</v>
      </c>
      <c r="G10" s="2">
        <f>E10-Лист1!E3</f>
        <v>1029.8268666666668</v>
      </c>
      <c r="H10" s="2">
        <f>E10-Лист1!F3</f>
        <v>1029.8151</v>
      </c>
      <c r="I10" s="3">
        <f>(F10+G10+H10)/3</f>
        <v>1029.835576190476</v>
      </c>
      <c r="N10" s="4"/>
      <c r="O10" s="5"/>
      <c r="P10" s="5"/>
      <c r="Q10" s="5"/>
      <c r="R10" s="5"/>
    </row>
    <row r="11" spans="1:18" ht="11.25" customHeight="1">
      <c r="A11" s="34" t="s">
        <v>11</v>
      </c>
      <c r="B11" s="35"/>
      <c r="C11" s="35"/>
      <c r="D11" s="23" t="s">
        <v>4</v>
      </c>
      <c r="E11" s="2">
        <v>1260</v>
      </c>
      <c r="F11" s="2">
        <f>E11-Лист1!D4</f>
        <v>1259.8968914285715</v>
      </c>
      <c r="G11" s="2">
        <f>E11-Лист1!E4</f>
        <v>1259.8791942857142</v>
      </c>
      <c r="H11" s="2">
        <f>E11-Лист1!F4</f>
        <v>1259.88986</v>
      </c>
      <c r="I11" s="3">
        <f aca="true" t="shared" si="0" ref="I11:I26">(F11+G11+H11)/3</f>
        <v>1259.8886485714286</v>
      </c>
      <c r="N11" s="4"/>
      <c r="O11" s="5"/>
      <c r="P11" s="5"/>
      <c r="Q11" s="5"/>
      <c r="R11" s="5"/>
    </row>
    <row r="12" spans="1:9" ht="11.25" customHeight="1">
      <c r="A12" s="34" t="s">
        <v>12</v>
      </c>
      <c r="B12" s="35"/>
      <c r="C12" s="35"/>
      <c r="D12" s="23" t="s">
        <v>4</v>
      </c>
      <c r="E12" s="2">
        <v>2100</v>
      </c>
      <c r="F12" s="2">
        <f>E12-Лист1!D5</f>
        <v>2099.5865285714285</v>
      </c>
      <c r="G12" s="2">
        <f>E12-Лист1!E5</f>
        <v>2099.6003285714287</v>
      </c>
      <c r="H12" s="2">
        <f>E12-Лист1!F5</f>
        <v>2099.672025</v>
      </c>
      <c r="I12" s="3">
        <f t="shared" si="0"/>
        <v>2099.6196273809524</v>
      </c>
    </row>
    <row r="13" spans="1:9" ht="11.25" customHeight="1">
      <c r="A13" s="34" t="s">
        <v>13</v>
      </c>
      <c r="B13" s="35"/>
      <c r="C13" s="35"/>
      <c r="D13" s="23" t="s">
        <v>4</v>
      </c>
      <c r="E13" s="2">
        <v>3232</v>
      </c>
      <c r="F13" s="2">
        <f>E13-Лист1!D6</f>
        <v>3230.7228914285715</v>
      </c>
      <c r="G13" s="2">
        <f>E13-Лист1!E6</f>
        <v>3230.3409485714287</v>
      </c>
      <c r="H13" s="2">
        <f>E13-Лист1!F6</f>
        <v>3229.28024</v>
      </c>
      <c r="I13" s="3">
        <f t="shared" si="0"/>
        <v>3230.1146933333334</v>
      </c>
    </row>
    <row r="14" spans="1:9" ht="11.25" customHeight="1">
      <c r="A14" s="34" t="s">
        <v>14</v>
      </c>
      <c r="B14" s="35"/>
      <c r="C14" s="35"/>
      <c r="D14" s="23" t="s">
        <v>5</v>
      </c>
      <c r="E14" s="2">
        <v>10000</v>
      </c>
      <c r="F14" s="2">
        <f>E14-Лист1!D7</f>
        <v>9999.60462857143</v>
      </c>
      <c r="G14" s="2">
        <f>E14-Лист1!E7</f>
        <v>9999.5242</v>
      </c>
      <c r="H14" s="2">
        <f>E14-Лист1!F7</f>
        <v>9999.50525</v>
      </c>
      <c r="I14" s="3">
        <f t="shared" si="0"/>
        <v>9999.544692857142</v>
      </c>
    </row>
    <row r="15" spans="1:12" ht="11.25" customHeight="1">
      <c r="A15" s="34" t="s">
        <v>15</v>
      </c>
      <c r="B15" s="35"/>
      <c r="C15" s="35"/>
      <c r="D15" s="23" t="s">
        <v>4</v>
      </c>
      <c r="E15" s="2">
        <v>1260</v>
      </c>
      <c r="F15" s="2">
        <f>E15-Лист1!D8</f>
        <v>1259.6249257142856</v>
      </c>
      <c r="G15" s="2">
        <f>E15-Лист1!E8</f>
        <v>1259.4655657142857</v>
      </c>
      <c r="H15" s="2">
        <f>E15-Лист1!F8</f>
        <v>1259.36434</v>
      </c>
      <c r="I15" s="3">
        <f t="shared" si="0"/>
        <v>1259.4849438095237</v>
      </c>
      <c r="J15" s="6"/>
      <c r="K15" s="6"/>
      <c r="L15" s="6"/>
    </row>
    <row r="16" spans="1:12" ht="11.25" customHeight="1">
      <c r="A16" s="34" t="s">
        <v>16</v>
      </c>
      <c r="B16" s="35"/>
      <c r="C16" s="35"/>
      <c r="D16" s="23" t="s">
        <v>4</v>
      </c>
      <c r="E16" s="7">
        <v>3200</v>
      </c>
      <c r="F16" s="2">
        <f>E16-Лист1!D9</f>
        <v>3199.395795238095</v>
      </c>
      <c r="G16" s="2">
        <f>E16-Лист1!E9</f>
        <v>3199.3839523809525</v>
      </c>
      <c r="H16" s="2">
        <f>E16-Лист1!F9</f>
        <v>3199.424554166667</v>
      </c>
      <c r="I16" s="3">
        <f t="shared" si="0"/>
        <v>3199.4014339285714</v>
      </c>
      <c r="J16" s="6"/>
      <c r="K16" s="6"/>
      <c r="L16" s="6"/>
    </row>
    <row r="17" spans="1:12" s="8" customFormat="1" ht="11.25" customHeight="1">
      <c r="A17" s="34" t="s">
        <v>17</v>
      </c>
      <c r="B17" s="35"/>
      <c r="C17" s="35"/>
      <c r="D17" s="23" t="s">
        <v>4</v>
      </c>
      <c r="E17" s="7">
        <v>810</v>
      </c>
      <c r="F17" s="2">
        <f>E17-Лист1!D10</f>
        <v>809.9047904761904</v>
      </c>
      <c r="G17" s="2">
        <f>E17-Лист1!E10</f>
        <v>809.9026095238095</v>
      </c>
      <c r="H17" s="2">
        <f>E17-Лист1!F10</f>
        <v>809.9047833333333</v>
      </c>
      <c r="I17" s="3">
        <f t="shared" si="0"/>
        <v>809.904061111111</v>
      </c>
      <c r="J17" s="6"/>
      <c r="K17" s="6"/>
      <c r="L17" s="6"/>
    </row>
    <row r="18" spans="1:9" s="8" customFormat="1" ht="11.25" customHeight="1">
      <c r="A18" s="34" t="s">
        <v>18</v>
      </c>
      <c r="B18" s="35"/>
      <c r="C18" s="35"/>
      <c r="D18" s="23" t="s">
        <v>4</v>
      </c>
      <c r="E18" s="7">
        <v>800</v>
      </c>
      <c r="F18" s="2">
        <f>E18-Лист1!D11</f>
        <v>799.8985714285715</v>
      </c>
      <c r="G18" s="2">
        <f>E18-Лист1!E11</f>
        <v>799.8887428571428</v>
      </c>
      <c r="H18" s="2">
        <f>E18-Лист1!F11</f>
        <v>799.87545</v>
      </c>
      <c r="I18" s="3">
        <f t="shared" si="0"/>
        <v>799.8875880952381</v>
      </c>
    </row>
    <row r="19" spans="1:9" s="8" customFormat="1" ht="11.25" customHeight="1">
      <c r="A19" s="30" t="s">
        <v>19</v>
      </c>
      <c r="B19" s="31"/>
      <c r="C19" s="31"/>
      <c r="D19" s="23" t="s">
        <v>4</v>
      </c>
      <c r="E19" s="7">
        <v>1000</v>
      </c>
      <c r="F19" s="2">
        <f>E19-Лист1!D12</f>
        <v>999.3675542857143</v>
      </c>
      <c r="G19" s="2">
        <f>E19-Лист1!E12</f>
        <v>999.361180952381</v>
      </c>
      <c r="H19" s="2">
        <f>E19-Лист1!F12</f>
        <v>999.3844166666667</v>
      </c>
      <c r="I19" s="3">
        <f t="shared" si="0"/>
        <v>999.3710506349207</v>
      </c>
    </row>
    <row r="20" spans="1:9" s="8" customFormat="1" ht="11.25" customHeight="1">
      <c r="A20" s="30" t="s">
        <v>20</v>
      </c>
      <c r="B20" s="31"/>
      <c r="C20" s="31"/>
      <c r="D20" s="23" t="s">
        <v>4</v>
      </c>
      <c r="E20" s="7">
        <v>1000</v>
      </c>
      <c r="F20" s="2">
        <f>E20-Лист1!D13</f>
        <v>999.7530571428572</v>
      </c>
      <c r="G20" s="2">
        <f>E20-Лист1!E13</f>
        <v>999.7155285714285</v>
      </c>
      <c r="H20" s="2">
        <f>E20-Лист1!F13</f>
        <v>999.703025</v>
      </c>
      <c r="I20" s="3">
        <f t="shared" si="0"/>
        <v>999.7238702380952</v>
      </c>
    </row>
    <row r="21" spans="1:9" s="8" customFormat="1" ht="11.25" customHeight="1">
      <c r="A21" s="30" t="s">
        <v>21</v>
      </c>
      <c r="B21" s="31"/>
      <c r="C21" s="31"/>
      <c r="D21" s="23" t="s">
        <v>4</v>
      </c>
      <c r="E21" s="7">
        <v>5200</v>
      </c>
      <c r="F21" s="2">
        <f>E21-Лист1!D14</f>
        <v>5199.872708571428</v>
      </c>
      <c r="G21" s="2">
        <f>E21-Лист1!E14</f>
        <v>5199.855614285714</v>
      </c>
      <c r="H21" s="2">
        <f>E21-Лист1!F14</f>
        <v>5199.661085</v>
      </c>
      <c r="I21" s="3">
        <f t="shared" si="0"/>
        <v>5199.796469285714</v>
      </c>
    </row>
    <row r="22" spans="1:9" s="8" customFormat="1" ht="11.25" customHeight="1">
      <c r="A22" s="30" t="s">
        <v>22</v>
      </c>
      <c r="B22" s="31"/>
      <c r="C22" s="31"/>
      <c r="D22" s="23" t="s">
        <v>4</v>
      </c>
      <c r="E22" s="7">
        <v>748</v>
      </c>
      <c r="F22" s="2">
        <f>E22-Лист1!D15</f>
        <v>747.7804857142858</v>
      </c>
      <c r="G22" s="2">
        <f>E22-Лист1!E15</f>
        <v>747.761780952381</v>
      </c>
      <c r="H22" s="2">
        <f>E22-Лист1!F15</f>
        <v>747.7496666666667</v>
      </c>
      <c r="I22" s="3">
        <f t="shared" si="0"/>
        <v>747.7639777777778</v>
      </c>
    </row>
    <row r="23" spans="1:9" s="8" customFormat="1" ht="11.25" customHeight="1">
      <c r="A23" s="32" t="s">
        <v>23</v>
      </c>
      <c r="B23" s="33"/>
      <c r="C23" s="33"/>
      <c r="D23" s="23" t="s">
        <v>4</v>
      </c>
      <c r="E23" s="9">
        <v>800</v>
      </c>
      <c r="F23" s="2">
        <f>E23-Лист1!D16</f>
        <v>799.923129047619</v>
      </c>
      <c r="G23" s="2">
        <f>E23-Лист1!E16</f>
        <v>799.888819047619</v>
      </c>
      <c r="H23" s="2">
        <f>E23-Лист1!F16</f>
        <v>799.8894775</v>
      </c>
      <c r="I23" s="3">
        <f t="shared" si="0"/>
        <v>799.9004751984127</v>
      </c>
    </row>
    <row r="24" spans="1:9" s="8" customFormat="1" ht="11.25" customHeight="1">
      <c r="A24" s="30" t="s">
        <v>24</v>
      </c>
      <c r="B24" s="31"/>
      <c r="C24" s="31"/>
      <c r="D24" s="23" t="s">
        <v>4</v>
      </c>
      <c r="E24" s="7">
        <v>1359</v>
      </c>
      <c r="F24" s="2">
        <f>E24-Лист1!D17</f>
        <v>1358.3215142857143</v>
      </c>
      <c r="G24" s="2">
        <f>E24-Лист1!E17</f>
        <v>1358.2754285714286</v>
      </c>
      <c r="H24" s="2">
        <f>E24-Лист1!F17</f>
        <v>1358.266</v>
      </c>
      <c r="I24" s="3">
        <f t="shared" si="0"/>
        <v>1358.2876476190477</v>
      </c>
    </row>
    <row r="25" spans="1:9" s="8" customFormat="1" ht="11.25" customHeight="1">
      <c r="A25" s="30" t="s">
        <v>25</v>
      </c>
      <c r="B25" s="31"/>
      <c r="C25" s="31"/>
      <c r="D25" s="23" t="s">
        <v>4</v>
      </c>
      <c r="E25" s="7">
        <v>1260</v>
      </c>
      <c r="F25" s="2">
        <f>E25-Лист1!D18</f>
        <v>1259.557152857143</v>
      </c>
      <c r="G25" s="2">
        <f>E25-Лист1!E18</f>
        <v>1259.5570957142857</v>
      </c>
      <c r="H25" s="2">
        <f>E25-Лист1!F18</f>
        <v>1259.5569633333334</v>
      </c>
      <c r="I25" s="3">
        <f t="shared" si="0"/>
        <v>1259.5570706349206</v>
      </c>
    </row>
    <row r="26" spans="1:9" s="8" customFormat="1" ht="11.25" customHeight="1">
      <c r="A26" s="30" t="s">
        <v>26</v>
      </c>
      <c r="B26" s="31"/>
      <c r="C26" s="31"/>
      <c r="D26" s="23" t="s">
        <v>4</v>
      </c>
      <c r="E26" s="7">
        <v>2560</v>
      </c>
      <c r="F26" s="2">
        <f>E26-Лист1!D19</f>
        <v>2559.0410476190477</v>
      </c>
      <c r="G26" s="2">
        <f>E26-Лист1!E19</f>
        <v>2558.9017523809525</v>
      </c>
      <c r="H26" s="2">
        <f>E26-Лист1!F19</f>
        <v>2558.895233333333</v>
      </c>
      <c r="I26" s="3">
        <f t="shared" si="0"/>
        <v>2558.946011111111</v>
      </c>
    </row>
    <row r="27" spans="1:9" s="8" customFormat="1" ht="11.25" customHeight="1">
      <c r="A27" s="30" t="s">
        <v>27</v>
      </c>
      <c r="B27" s="31"/>
      <c r="C27" s="31"/>
      <c r="D27" s="23" t="s">
        <v>4</v>
      </c>
      <c r="E27" s="10">
        <v>1418</v>
      </c>
      <c r="F27" s="2">
        <f>E27-Лист1!D20</f>
        <v>1417.5251657142858</v>
      </c>
      <c r="G27" s="2">
        <f>E27-Лист1!E20</f>
        <v>1417.4967676190477</v>
      </c>
      <c r="H27" s="2">
        <f>E27-Лист1!F20</f>
        <v>1417.4902733333333</v>
      </c>
      <c r="I27" s="3">
        <f>(F27+G27+H27)/3</f>
        <v>1417.5040688888887</v>
      </c>
    </row>
    <row r="28" spans="3:16" s="8" customFormat="1" ht="11.25" customHeight="1">
      <c r="C28" s="24"/>
      <c r="D28" s="25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5"/>
      <c r="P28" s="25"/>
    </row>
    <row r="29" spans="3:16" s="8" customFormat="1" ht="11.25" customHeight="1">
      <c r="C29" s="24"/>
      <c r="D29" s="25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5"/>
      <c r="P29" s="25"/>
    </row>
    <row r="30" spans="3:16" s="8" customFormat="1" ht="11.25" customHeight="1">
      <c r="C30" s="24"/>
      <c r="D30" s="25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5"/>
      <c r="P30" s="25"/>
    </row>
    <row r="31" spans="3:16" s="8" customFormat="1" ht="11.25" customHeight="1">
      <c r="C31" s="24"/>
      <c r="D31" s="25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5"/>
      <c r="P31" s="25"/>
    </row>
    <row r="32" spans="3:17" s="8" customFormat="1" ht="18"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3"/>
    </row>
    <row r="33" spans="1:18" s="8" customFormat="1" ht="18" customHeight="1">
      <c r="A33" s="29" t="s">
        <v>30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1:18" s="8" customFormat="1" ht="18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3:18" s="8" customFormat="1" ht="18">
      <c r="C35" s="11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3:9" s="8" customFormat="1" ht="12.75">
      <c r="C36" s="15"/>
      <c r="D36" s="26" t="s">
        <v>1</v>
      </c>
      <c r="E36" s="20"/>
      <c r="F36" s="26" t="s">
        <v>8</v>
      </c>
      <c r="G36" s="26" t="s">
        <v>9</v>
      </c>
      <c r="H36" s="26" t="s">
        <v>28</v>
      </c>
      <c r="I36" s="26" t="s">
        <v>35</v>
      </c>
    </row>
    <row r="37" spans="3:9" s="8" customFormat="1" ht="43.5" customHeight="1">
      <c r="C37" s="15"/>
      <c r="D37" s="27"/>
      <c r="E37" s="21"/>
      <c r="F37" s="27"/>
      <c r="G37" s="28"/>
      <c r="H37" s="28"/>
      <c r="I37" s="28"/>
    </row>
    <row r="38" spans="3:9" s="8" customFormat="1" ht="11.25">
      <c r="C38" s="15"/>
      <c r="D38" s="16" t="s">
        <v>3</v>
      </c>
      <c r="E38" s="16"/>
      <c r="F38" s="3"/>
      <c r="G38" s="3"/>
      <c r="H38" s="3"/>
      <c r="I38" s="3"/>
    </row>
    <row r="39" spans="3:9" s="8" customFormat="1" ht="11.25">
      <c r="C39" s="15"/>
      <c r="D39" s="17" t="s">
        <v>4</v>
      </c>
      <c r="E39" s="17"/>
      <c r="F39" s="3">
        <f>F27+F26+F25+F23+F24+F22+F21+F20+F19+F18+F16+F17+F15+F13+F12+F11+F10+F9</f>
        <v>30429.628262857146</v>
      </c>
      <c r="G39" s="3">
        <f>G27+G26+G25+G23+G24+G22+G21+G20+G19+G18+G16+G17+G15+G13+G12+G11+G10+G9</f>
        <v>30428.60206809524</v>
      </c>
      <c r="H39" s="3">
        <f>H27+H26+H25+H23+H24+H22+H21+H20+H19+H18+H16+H17+H15+H13+H12+H11+H10+H9</f>
        <v>30427.25361333333</v>
      </c>
      <c r="I39" s="3">
        <f>(F39+G39+H39)/3</f>
        <v>30428.49464809524</v>
      </c>
    </row>
    <row r="40" spans="4:9" ht="11.25">
      <c r="D40" s="17" t="s">
        <v>2</v>
      </c>
      <c r="E40" s="17"/>
      <c r="F40" s="3"/>
      <c r="G40" s="3"/>
      <c r="H40" s="3"/>
      <c r="I40" s="3"/>
    </row>
    <row r="41" spans="4:9" ht="11.25">
      <c r="D41" s="17" t="s">
        <v>5</v>
      </c>
      <c r="E41" s="17"/>
      <c r="F41" s="3">
        <f>F14</f>
        <v>9999.60462857143</v>
      </c>
      <c r="G41" s="3">
        <f>G14</f>
        <v>9999.5242</v>
      </c>
      <c r="H41" s="3">
        <f>H14</f>
        <v>9999.50525</v>
      </c>
      <c r="I41" s="3">
        <f>(H41+G41+F41)/3</f>
        <v>9999.544692857144</v>
      </c>
    </row>
    <row r="48" spans="3:16" ht="15">
      <c r="C48" s="18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8"/>
      <c r="P48" s="18"/>
    </row>
  </sheetData>
  <sheetProtection/>
  <autoFilter ref="D8:D27"/>
  <mergeCells count="42">
    <mergeCell ref="A8:C8"/>
    <mergeCell ref="A9:C9"/>
    <mergeCell ref="A10:C10"/>
    <mergeCell ref="A11:C11"/>
    <mergeCell ref="A12:C12"/>
    <mergeCell ref="E6:E7"/>
    <mergeCell ref="A3:R4"/>
    <mergeCell ref="A6:C7"/>
    <mergeCell ref="D6:D7"/>
    <mergeCell ref="I6:I7"/>
    <mergeCell ref="F6:F7"/>
    <mergeCell ref="G6:G7"/>
    <mergeCell ref="H6:H7"/>
    <mergeCell ref="A20:C20"/>
    <mergeCell ref="A21:C21"/>
    <mergeCell ref="A22:C22"/>
    <mergeCell ref="A23:C23"/>
    <mergeCell ref="A13:C13"/>
    <mergeCell ref="A14:C14"/>
    <mergeCell ref="A15:C15"/>
    <mergeCell ref="A16:C16"/>
    <mergeCell ref="A17:C17"/>
    <mergeCell ref="A18:C18"/>
    <mergeCell ref="A19:C19"/>
    <mergeCell ref="P28:P29"/>
    <mergeCell ref="C30:C31"/>
    <mergeCell ref="D30:D31"/>
    <mergeCell ref="O30:O31"/>
    <mergeCell ref="P30:P31"/>
    <mergeCell ref="A24:C24"/>
    <mergeCell ref="A25:C25"/>
    <mergeCell ref="A26:C26"/>
    <mergeCell ref="A27:C27"/>
    <mergeCell ref="C28:C29"/>
    <mergeCell ref="D28:D29"/>
    <mergeCell ref="O28:O29"/>
    <mergeCell ref="D36:D37"/>
    <mergeCell ref="F36:F37"/>
    <mergeCell ref="G36:G37"/>
    <mergeCell ref="H36:H37"/>
    <mergeCell ref="I36:I37"/>
    <mergeCell ref="A33:R3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20" sqref="D20:F20"/>
    </sheetView>
  </sheetViews>
  <sheetFormatPr defaultColWidth="9.33203125" defaultRowHeight="11.25"/>
  <sheetData>
    <row r="1" spans="1:6" ht="11.25">
      <c r="A1" s="32"/>
      <c r="B1" s="33"/>
      <c r="C1" s="33"/>
      <c r="D1">
        <v>1</v>
      </c>
      <c r="E1">
        <v>2</v>
      </c>
      <c r="F1">
        <v>3</v>
      </c>
    </row>
    <row r="2" spans="1:6" ht="11.25" customHeight="1">
      <c r="A2" s="32" t="s">
        <v>7</v>
      </c>
      <c r="B2" s="33"/>
      <c r="C2" s="33"/>
      <c r="D2">
        <v>0.4087085714285716</v>
      </c>
      <c r="E2">
        <v>0.5001085714285713</v>
      </c>
      <c r="F2">
        <v>0.5688800000000002</v>
      </c>
    </row>
    <row r="3" spans="1:6" ht="11.25" customHeight="1">
      <c r="A3" s="34" t="s">
        <v>10</v>
      </c>
      <c r="B3" s="35"/>
      <c r="C3" s="35"/>
      <c r="D3">
        <v>0.1352380952380952</v>
      </c>
      <c r="E3">
        <v>0.17313333333333333</v>
      </c>
      <c r="F3">
        <v>0.18489999999999998</v>
      </c>
    </row>
    <row r="4" spans="1:6" ht="11.25" customHeight="1">
      <c r="A4" s="34" t="s">
        <v>11</v>
      </c>
      <c r="B4" s="35"/>
      <c r="C4" s="35"/>
      <c r="D4">
        <v>0.10310857142857144</v>
      </c>
      <c r="E4">
        <v>0.1208057142857143</v>
      </c>
      <c r="F4">
        <v>0.11014000000000003</v>
      </c>
    </row>
    <row r="5" spans="1:6" ht="11.25" customHeight="1">
      <c r="A5" s="34" t="s">
        <v>12</v>
      </c>
      <c r="B5" s="35"/>
      <c r="C5" s="35"/>
      <c r="D5">
        <v>0.41347142857142855</v>
      </c>
      <c r="E5">
        <v>0.3996714285714287</v>
      </c>
      <c r="F5">
        <v>0.32797499999999996</v>
      </c>
    </row>
    <row r="6" spans="1:6" ht="11.25">
      <c r="A6" s="34" t="s">
        <v>13</v>
      </c>
      <c r="B6" s="35"/>
      <c r="C6" s="35"/>
      <c r="D6">
        <v>1.2771085714285713</v>
      </c>
      <c r="E6">
        <v>1.6590514285714288</v>
      </c>
      <c r="F6">
        <v>2.71976</v>
      </c>
    </row>
    <row r="7" spans="1:6" ht="11.25" customHeight="1">
      <c r="A7" s="34" t="s">
        <v>14</v>
      </c>
      <c r="B7" s="35"/>
      <c r="C7" s="35"/>
      <c r="D7">
        <v>0.3953714285714285</v>
      </c>
      <c r="E7">
        <v>0.4758000000000001</v>
      </c>
      <c r="F7">
        <v>0.49475</v>
      </c>
    </row>
    <row r="8" spans="1:6" ht="11.25">
      <c r="A8" s="34" t="s">
        <v>15</v>
      </c>
      <c r="B8" s="35"/>
      <c r="C8" s="35"/>
      <c r="D8">
        <v>0.3750742857142858</v>
      </c>
      <c r="E8">
        <v>0.5344342857142859</v>
      </c>
      <c r="F8">
        <v>0.63566</v>
      </c>
    </row>
    <row r="9" spans="1:6" ht="11.25">
      <c r="A9" s="34" t="s">
        <v>16</v>
      </c>
      <c r="B9" s="35"/>
      <c r="C9" s="35"/>
      <c r="D9">
        <v>0.6042047619047618</v>
      </c>
      <c r="E9">
        <v>0.6160476190476193</v>
      </c>
      <c r="F9">
        <v>0.5754458333333333</v>
      </c>
    </row>
    <row r="10" spans="1:6" ht="11.25" customHeight="1">
      <c r="A10" s="34" t="s">
        <v>17</v>
      </c>
      <c r="B10" s="35"/>
      <c r="C10" s="35"/>
      <c r="D10">
        <v>0.09520952380952381</v>
      </c>
      <c r="E10">
        <v>0.0973904761904762</v>
      </c>
      <c r="F10">
        <v>0.09521666666666666</v>
      </c>
    </row>
    <row r="11" spans="1:6" ht="11.25" customHeight="1">
      <c r="A11" s="34" t="s">
        <v>18</v>
      </c>
      <c r="B11" s="35"/>
      <c r="C11" s="35"/>
      <c r="D11">
        <v>0.10142857142857144</v>
      </c>
      <c r="E11">
        <v>0.11125714285714289</v>
      </c>
      <c r="F11">
        <v>0.12455</v>
      </c>
    </row>
    <row r="12" spans="1:6" ht="11.25" customHeight="1">
      <c r="A12" s="30" t="s">
        <v>19</v>
      </c>
      <c r="B12" s="31"/>
      <c r="C12" s="31"/>
      <c r="D12">
        <v>0.6324457142857143</v>
      </c>
      <c r="E12">
        <v>0.6388190476190475</v>
      </c>
      <c r="F12">
        <v>0.6155833333333333</v>
      </c>
    </row>
    <row r="13" spans="1:6" ht="11.25" customHeight="1">
      <c r="A13" s="30" t="s">
        <v>20</v>
      </c>
      <c r="B13" s="31"/>
      <c r="C13" s="31"/>
      <c r="D13">
        <v>0.24694285714285716</v>
      </c>
      <c r="E13">
        <v>0.28447142857142854</v>
      </c>
      <c r="F13">
        <v>0.296975</v>
      </c>
    </row>
    <row r="14" spans="1:6" ht="11.25">
      <c r="A14" s="30" t="s">
        <v>21</v>
      </c>
      <c r="B14" s="31"/>
      <c r="C14" s="31"/>
      <c r="D14">
        <v>0.12729142857142858</v>
      </c>
      <c r="E14">
        <v>0.1443857142857143</v>
      </c>
      <c r="F14">
        <v>0.338915</v>
      </c>
    </row>
    <row r="15" spans="1:6" ht="11.25">
      <c r="A15" s="30" t="s">
        <v>22</v>
      </c>
      <c r="B15" s="31"/>
      <c r="C15" s="31"/>
      <c r="D15">
        <v>0.21951428571428575</v>
      </c>
      <c r="E15">
        <v>0.23821904761904758</v>
      </c>
      <c r="F15">
        <v>0.25033333333333335</v>
      </c>
    </row>
    <row r="16" spans="1:6" ht="11.25">
      <c r="A16" s="32" t="s">
        <v>23</v>
      </c>
      <c r="B16" s="33"/>
      <c r="C16" s="33"/>
      <c r="D16">
        <v>0.07687095238095237</v>
      </c>
      <c r="E16">
        <v>0.1111809523809524</v>
      </c>
      <c r="F16">
        <v>0.1105225</v>
      </c>
    </row>
    <row r="17" spans="1:6" ht="11.25" customHeight="1">
      <c r="A17" s="30" t="s">
        <v>24</v>
      </c>
      <c r="B17" s="31"/>
      <c r="C17" s="31"/>
      <c r="D17">
        <v>0.6784857142857142</v>
      </c>
      <c r="E17">
        <v>0.7245714285714285</v>
      </c>
      <c r="F17">
        <v>0.734</v>
      </c>
    </row>
    <row r="18" spans="1:6" ht="11.25">
      <c r="A18" s="30" t="s">
        <v>25</v>
      </c>
      <c r="B18" s="31"/>
      <c r="C18" s="31"/>
      <c r="D18">
        <v>0.4428471428571429</v>
      </c>
      <c r="E18">
        <v>0.4429042857142856</v>
      </c>
      <c r="F18">
        <v>0.4430366666666667</v>
      </c>
    </row>
    <row r="19" spans="1:6" ht="11.25" customHeight="1">
      <c r="A19" s="30" t="s">
        <v>26</v>
      </c>
      <c r="B19" s="31"/>
      <c r="C19" s="31"/>
      <c r="D19">
        <v>0.958952380952381</v>
      </c>
      <c r="E19">
        <v>1.098247619047619</v>
      </c>
      <c r="F19">
        <v>1.1047666666666667</v>
      </c>
    </row>
    <row r="20" spans="1:6" ht="11.25">
      <c r="A20" s="30" t="s">
        <v>27</v>
      </c>
      <c r="B20" s="31"/>
      <c r="C20" s="31"/>
      <c r="D20">
        <v>0.4748342857142857</v>
      </c>
      <c r="E20">
        <v>0.503232380952381</v>
      </c>
      <c r="F20">
        <v>0.5097266666666667</v>
      </c>
    </row>
  </sheetData>
  <sheetProtection/>
  <mergeCells count="20">
    <mergeCell ref="A18:C18"/>
    <mergeCell ref="A19:C19"/>
    <mergeCell ref="A20:C20"/>
    <mergeCell ref="A13:C13"/>
    <mergeCell ref="A14:C14"/>
    <mergeCell ref="A15:C15"/>
    <mergeCell ref="A16:C16"/>
    <mergeCell ref="A17:C17"/>
    <mergeCell ref="A7:C7"/>
    <mergeCell ref="A8:C8"/>
    <mergeCell ref="A9:C9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Иванович Грушин</dc:creator>
  <cp:keywords/>
  <dc:description/>
  <cp:lastModifiedBy>PCS\m.atyapina (WST-SVE-026)</cp:lastModifiedBy>
  <dcterms:created xsi:type="dcterms:W3CDTF">2016-06-29T12:51:32Z</dcterms:created>
  <dcterms:modified xsi:type="dcterms:W3CDTF">2016-12-29T07:34:42Z</dcterms:modified>
  <cp:category/>
  <cp:version/>
  <cp:contentType/>
  <cp:contentStatus/>
</cp:coreProperties>
</file>